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GOPS\Certificação\Site ANAC\"/>
    </mc:Choice>
  </mc:AlternateContent>
  <bookViews>
    <workbookView xWindow="0" yWindow="0" windowWidth="17970" windowHeight="6135" tabRatio="401"/>
  </bookViews>
  <sheets>
    <sheet name="Questionário" sheetId="2" r:id="rId1"/>
    <sheet name="Preenchimento" sheetId="4" r:id="rId2"/>
  </sheets>
  <definedNames>
    <definedName name="_xlnm._FilterDatabase" localSheetId="0" hidden="1">Questionário!$A$115:$H$116</definedName>
    <definedName name="_xlnm.Print_Area" localSheetId="0">Questionário!$A$1:$H$124</definedName>
  </definedNames>
  <calcPr calcId="152511"/>
</workbook>
</file>

<file path=xl/calcChain.xml><?xml version="1.0" encoding="utf-8"?>
<calcChain xmlns="http://schemas.openxmlformats.org/spreadsheetml/2006/main">
  <c r="G82" i="2" l="1"/>
  <c r="E82" i="2"/>
  <c r="E16" i="2"/>
  <c r="E115" i="2"/>
  <c r="E114" i="2"/>
  <c r="E116" i="2" s="1"/>
  <c r="G116" i="2" s="1"/>
  <c r="E110" i="2"/>
  <c r="E109" i="2"/>
  <c r="E108" i="2"/>
  <c r="E107" i="2"/>
  <c r="E106" i="2"/>
  <c r="E105" i="2"/>
  <c r="E101" i="2"/>
  <c r="E100" i="2"/>
  <c r="E99" i="2"/>
  <c r="E98" i="2"/>
  <c r="E97" i="2"/>
  <c r="E96" i="2"/>
  <c r="E95" i="2"/>
  <c r="E94" i="2"/>
  <c r="E90" i="2"/>
  <c r="E89" i="2"/>
  <c r="E88" i="2"/>
  <c r="E87" i="2"/>
  <c r="E86" i="2"/>
  <c r="E85" i="2"/>
  <c r="E81" i="2"/>
  <c r="E80" i="2"/>
  <c r="E79" i="2"/>
  <c r="E78" i="2"/>
  <c r="E77" i="2"/>
  <c r="E76" i="2"/>
  <c r="E75" i="2"/>
  <c r="E74" i="2"/>
  <c r="E73" i="2"/>
  <c r="E69" i="2"/>
  <c r="E68" i="2"/>
  <c r="E67" i="2"/>
  <c r="E66" i="2"/>
  <c r="E65" i="2"/>
  <c r="E64" i="2"/>
  <c r="E63" i="2"/>
  <c r="E62" i="2"/>
  <c r="E61" i="2"/>
  <c r="E60" i="2"/>
  <c r="E59" i="2"/>
  <c r="E55" i="2"/>
  <c r="E54" i="2"/>
  <c r="E53" i="2"/>
  <c r="E52" i="2"/>
  <c r="E51" i="2"/>
  <c r="E50" i="2"/>
  <c r="E49" i="2"/>
  <c r="E48" i="2"/>
  <c r="E47" i="2"/>
  <c r="E46" i="2"/>
  <c r="E42" i="2"/>
  <c r="E41" i="2"/>
  <c r="E40" i="2"/>
  <c r="E39" i="2"/>
  <c r="E38" i="2"/>
  <c r="E37" i="2"/>
  <c r="E33" i="2"/>
  <c r="E32" i="2"/>
  <c r="E31" i="2"/>
  <c r="E30" i="2"/>
  <c r="E29" i="2"/>
  <c r="E28" i="2"/>
  <c r="E27" i="2"/>
  <c r="E23" i="2"/>
  <c r="E22" i="2"/>
  <c r="E21" i="2"/>
  <c r="E20" i="2"/>
  <c r="E15" i="2"/>
  <c r="E10" i="2"/>
  <c r="E11" i="2"/>
  <c r="E12" i="2"/>
  <c r="E13" i="2"/>
  <c r="E14" i="2"/>
  <c r="E9" i="2"/>
  <c r="E111" i="2" l="1"/>
  <c r="G111" i="2" s="1"/>
  <c r="E102" i="2"/>
  <c r="G102" i="2" s="1"/>
  <c r="E91" i="2"/>
  <c r="G91" i="2" s="1"/>
  <c r="E70" i="2"/>
  <c r="G70" i="2" s="1"/>
  <c r="E56" i="2"/>
  <c r="G56" i="2" s="1"/>
  <c r="E43" i="2"/>
  <c r="G43" i="2" s="1"/>
  <c r="E24" i="2"/>
  <c r="G24" i="2" s="1"/>
  <c r="E34" i="2"/>
  <c r="G34" i="2" s="1"/>
  <c r="E17" i="2"/>
  <c r="G17" i="2" l="1"/>
  <c r="E121" i="2"/>
</calcChain>
</file>

<file path=xl/comments1.xml><?xml version="1.0" encoding="utf-8"?>
<comments xmlns="http://schemas.openxmlformats.org/spreadsheetml/2006/main">
  <authors>
    <author>Javã Atayde Pedreira da Silva</author>
  </authors>
  <commentList>
    <comment ref="A5" authorId="0" shapeId="0">
      <text>
        <r>
          <rPr>
            <b/>
            <sz val="9"/>
            <color indexed="81"/>
            <rFont val="Segoe UI"/>
            <charset val="1"/>
          </rPr>
          <t>Javã Atayde Pedreira da Silva:</t>
        </r>
        <r>
          <rPr>
            <sz val="9"/>
            <color indexed="81"/>
            <rFont val="Segoe UI"/>
            <charset val="1"/>
          </rPr>
          <t xml:space="preserve">
Informar a data do preenchimento do questionário é importante para o acompanhamento da evolução na reformulação do treinamento para acesso à área de manobras.</t>
        </r>
      </text>
    </comment>
  </commentList>
</comments>
</file>

<file path=xl/sharedStrings.xml><?xml version="1.0" encoding="utf-8"?>
<sst xmlns="http://schemas.openxmlformats.org/spreadsheetml/2006/main" count="280" uniqueCount="184">
  <si>
    <t>Nº</t>
  </si>
  <si>
    <t>1.1</t>
  </si>
  <si>
    <t>1.2</t>
  </si>
  <si>
    <t>2.1</t>
  </si>
  <si>
    <t>2.2</t>
  </si>
  <si>
    <t>2.3</t>
  </si>
  <si>
    <t>2.4</t>
  </si>
  <si>
    <t>% ATENDIDO</t>
  </si>
  <si>
    <t>1.3</t>
  </si>
  <si>
    <t>1.4</t>
  </si>
  <si>
    <t>1.5</t>
  </si>
  <si>
    <t>1.6</t>
  </si>
  <si>
    <t>1.7</t>
  </si>
  <si>
    <t>OBSERVAÇÕES</t>
  </si>
  <si>
    <t>1.8</t>
  </si>
  <si>
    <t>1. Familiarização com o aeroporto</t>
  </si>
  <si>
    <t>Diferença entre Área de Manobras e Área de Movimento</t>
  </si>
  <si>
    <t>2. Familiarização com aeronave</t>
  </si>
  <si>
    <t>Conhecimento de partes das aeronaves: motores, fuselagem, empenagem, trem de pouso, vents, luzes, etc.</t>
  </si>
  <si>
    <t>3.1</t>
  </si>
  <si>
    <t>3.2</t>
  </si>
  <si>
    <t>3.3</t>
  </si>
  <si>
    <t>3.4</t>
  </si>
  <si>
    <t>3.5</t>
  </si>
  <si>
    <t>3.6</t>
  </si>
  <si>
    <t>4. Emergência Aeroportuária</t>
  </si>
  <si>
    <t>4.1</t>
  </si>
  <si>
    <t>4.2</t>
  </si>
  <si>
    <t>4.3</t>
  </si>
  <si>
    <t>4.4</t>
  </si>
  <si>
    <t>4.5</t>
  </si>
  <si>
    <t>4.6</t>
  </si>
  <si>
    <t>Procedimentos normais e de emergência usados pela TWR no tráfego de aeronaves</t>
  </si>
  <si>
    <t>Demarcação das responsabilidades entre a TWR e Controle de Pátio (Apron Control)</t>
  </si>
  <si>
    <t>Emissões de autorizações, instruções e informações às pessoas e veículos</t>
  </si>
  <si>
    <t>3.7</t>
  </si>
  <si>
    <t>Como reportar uma ocorrência de incursão em pista</t>
  </si>
  <si>
    <t>5.1</t>
  </si>
  <si>
    <t>5.2</t>
  </si>
  <si>
    <t>5.3</t>
  </si>
  <si>
    <t>5.4</t>
  </si>
  <si>
    <t>5.5</t>
  </si>
  <si>
    <t>5.6</t>
  </si>
  <si>
    <t>5.7</t>
  </si>
  <si>
    <t>5.8</t>
  </si>
  <si>
    <t>5.9</t>
  </si>
  <si>
    <t>5.10</t>
  </si>
  <si>
    <t>6. Comunicações com a TWR</t>
  </si>
  <si>
    <t>6.1</t>
  </si>
  <si>
    <t>6.2</t>
  </si>
  <si>
    <t>6.3</t>
  </si>
  <si>
    <t>6.4</t>
  </si>
  <si>
    <t>6.5</t>
  </si>
  <si>
    <t>6.6</t>
  </si>
  <si>
    <t>6.7</t>
  </si>
  <si>
    <t>6.8</t>
  </si>
  <si>
    <t>6.9</t>
  </si>
  <si>
    <t>6.10</t>
  </si>
  <si>
    <t>Alfabeto fonético:
pronúncia correta de letras, palavras e números</t>
  </si>
  <si>
    <t>Procedimentos em caso de estar perdido na área de manobras (item 5.4.3.22 da IS 153.109)</t>
  </si>
  <si>
    <t>Significado dos sinais da pistola de sinais luminosos (item 5.4.3.23 da IS 153.109)</t>
  </si>
  <si>
    <t>Pane no veículo:
1) procedimentos em caso de pane do veículo em pista de pouso e decolagem e em pista de táxi;
2) procedimento para notificar à TWR a pane no veículo.</t>
  </si>
  <si>
    <t>Procedimentos específicos para cruzamento de pistas de táxi, pistas de táxi controladas e não controladas pela TWR (Se definido em Acordo Operacional) (item 5.4.3.19 da IS 153.109)</t>
  </si>
  <si>
    <t>Técnicas de transmissão de mensagens:
1) entender as razões para ouvir toda a mensagem antes da transmissão;
2) palavras e sons a serem evitados;
3) posição correta do rádio(microfone) para evitar distorções na voz;
4) evitar transmissões de forma truncada (item 5.4.3.20 da IS 153.109);
5) consciência dos sotaques regionais e variações na fala; e
6) velocidade e cadência da voz.</t>
  </si>
  <si>
    <t>6.11</t>
  </si>
  <si>
    <t>Uso do equipamento de rádio:
1) uso correto do rádio;
2) alcance do rádio (regiões na área de manobras onde o rádio não funciona);
3) vida útil da bateria;
4) funções dos botões do rádio.</t>
  </si>
  <si>
    <t>Fraseologia padrão (item 5.4.3 da IS 153.109 e item 2 do MCA 100-16)
1) enfatizar a necessidade de utilizar a fraseologia padrão; 
2) alertar quanto ao cuidado com certas combinações de palavras como "positivo" com "negativo")
3) solicitar autorizações para acessar e cruzar a pista (item 5.4.3.15 da IS 153.109)
4) informar "pista livre" (item 5.4.3.16 da IS 153.109)</t>
  </si>
  <si>
    <t>Prova teórica</t>
  </si>
  <si>
    <t>Prova prática</t>
  </si>
  <si>
    <t>Visitar pistas de pouso e decolagem, pistas de táxi e pátios</t>
  </si>
  <si>
    <t>Conhecer os auxílios visuais, principalmente das posições de espera existentes na área de manobras</t>
  </si>
  <si>
    <t>Visitar os auxílios à navegação aérea (sistema ILS, VOR, NDB, etc)</t>
  </si>
  <si>
    <t>7.1</t>
  </si>
  <si>
    <t>7.2</t>
  </si>
  <si>
    <t>7.3</t>
  </si>
  <si>
    <t>7.4</t>
  </si>
  <si>
    <t>7.5</t>
  </si>
  <si>
    <t>7.6</t>
  </si>
  <si>
    <t>7.7</t>
  </si>
  <si>
    <t>7.8</t>
  </si>
  <si>
    <t>7.9</t>
  </si>
  <si>
    <t>Uso do celular na área operacional</t>
  </si>
  <si>
    <t>O que fazer com FOD</t>
  </si>
  <si>
    <t>Manter comunicação bilateral permanente com a TWR (RBAC 153.113e)</t>
  </si>
  <si>
    <t>Verificar os perigos de trabalhar nas áreas próximas das aeronaves em pouso, decolagem e táxi (jet blast) (item 5.4.1.4 da IS 153.109)</t>
  </si>
  <si>
    <t>8.1</t>
  </si>
  <si>
    <t>8.2</t>
  </si>
  <si>
    <t>8.3</t>
  </si>
  <si>
    <t>8.4</t>
  </si>
  <si>
    <t>8.5</t>
  </si>
  <si>
    <t>8.6</t>
  </si>
  <si>
    <t>8. Regras e regulamentos aplicáveis ao motorista que acessa a área de manobras</t>
  </si>
  <si>
    <t>Comportamentos inaceitáveis na área de manobras, conforme definidos pelo operador do aeródromo</t>
  </si>
  <si>
    <t>Sanções administrativas em caso de violações das regras estabelecidas pelo operador de aeródromo</t>
  </si>
  <si>
    <t>Procedimentos contidos no MOPS do aeroporto aplicáveis ao ambiente da área de manobras (requisitos para as viaturas que acessam a área de manobras)</t>
  </si>
  <si>
    <t>Responsabilidade de verificar as condições de uso do veículo antes de acessar a área de manobras e garantir que seja utilizado de maneira correta (visibilidade e validade da credencial da viatura)</t>
  </si>
  <si>
    <t>9.1</t>
  </si>
  <si>
    <t>9.2</t>
  </si>
  <si>
    <t>9.3</t>
  </si>
  <si>
    <t>9.4</t>
  </si>
  <si>
    <t>9.5</t>
  </si>
  <si>
    <t>9.6</t>
  </si>
  <si>
    <t>9.7</t>
  </si>
  <si>
    <t>9.8</t>
  </si>
  <si>
    <t>10.Treinamento prático</t>
  </si>
  <si>
    <t>10.1</t>
  </si>
  <si>
    <t>10.2</t>
  </si>
  <si>
    <t>10.3</t>
  </si>
  <si>
    <t>10.4</t>
  </si>
  <si>
    <t>10.5</t>
  </si>
  <si>
    <t>10.6</t>
  </si>
  <si>
    <t>11.1</t>
  </si>
  <si>
    <t>11.2</t>
  </si>
  <si>
    <t>Movimentação de passageiros e do pessoal de serviços auxiliares no pátio</t>
  </si>
  <si>
    <t>Como reconhecer os limites da Área Protegida</t>
  </si>
  <si>
    <r>
      <t>Termos e siglas da aviação: pista de pouso e decolagem (</t>
    </r>
    <r>
      <rPr>
        <i/>
        <sz val="12"/>
        <color theme="1"/>
        <rFont val="Calibri"/>
        <family val="2"/>
        <scheme val="minor"/>
      </rPr>
      <t>runway</t>
    </r>
    <r>
      <rPr>
        <sz val="12"/>
        <color theme="1"/>
        <rFont val="Calibri"/>
        <family val="2"/>
        <scheme val="minor"/>
      </rPr>
      <t>), cabeceira (</t>
    </r>
    <r>
      <rPr>
        <i/>
        <sz val="12"/>
        <color theme="1"/>
        <rFont val="Calibri"/>
        <family val="2"/>
        <scheme val="minor"/>
      </rPr>
      <t>threshold</t>
    </r>
    <r>
      <rPr>
        <sz val="12"/>
        <color theme="1"/>
        <rFont val="Calibri"/>
        <family val="2"/>
        <scheme val="minor"/>
      </rPr>
      <t>), pista de táxi (</t>
    </r>
    <r>
      <rPr>
        <i/>
        <sz val="12"/>
        <color theme="1"/>
        <rFont val="Calibri"/>
        <family val="2"/>
        <scheme val="minor"/>
      </rPr>
      <t>taxiway</t>
    </r>
    <r>
      <rPr>
        <sz val="12"/>
        <color theme="1"/>
        <rFont val="Calibri"/>
        <family val="2"/>
        <scheme val="minor"/>
      </rPr>
      <t>), pátio (</t>
    </r>
    <r>
      <rPr>
        <i/>
        <sz val="12"/>
        <color theme="1"/>
        <rFont val="Calibri"/>
        <family val="2"/>
        <scheme val="minor"/>
      </rPr>
      <t>apron</t>
    </r>
    <r>
      <rPr>
        <sz val="12"/>
        <color theme="1"/>
        <rFont val="Calibri"/>
        <family val="2"/>
        <scheme val="minor"/>
      </rPr>
      <t>), posições de espera (</t>
    </r>
    <r>
      <rPr>
        <i/>
        <sz val="12"/>
        <color theme="1"/>
        <rFont val="Calibri"/>
        <family val="2"/>
        <scheme val="minor"/>
      </rPr>
      <t>holding positions</t>
    </r>
    <r>
      <rPr>
        <sz val="12"/>
        <color theme="1"/>
        <rFont val="Calibri"/>
        <family val="2"/>
        <scheme val="minor"/>
      </rPr>
      <t>), etc.</t>
    </r>
  </si>
  <si>
    <t>Conhecimento das vias de serviço existentes na área operacional</t>
  </si>
  <si>
    <t>Habilidade para identificar todos os tipos de aeronaves que operam regularmente no aeroporto</t>
  </si>
  <si>
    <t>Conhecimento dos indicativos de chamada de aeronaves (item 2.14 do MCA 100-16)</t>
  </si>
  <si>
    <r>
      <t xml:space="preserve">Entendimento do campo de visão do piloto a partir do </t>
    </r>
    <r>
      <rPr>
        <i/>
        <sz val="12"/>
        <color theme="1"/>
        <rFont val="Calibri"/>
        <family val="2"/>
        <scheme val="minor"/>
      </rPr>
      <t>cockpit</t>
    </r>
    <r>
      <rPr>
        <sz val="12"/>
        <color theme="1"/>
        <rFont val="Calibri"/>
        <family val="2"/>
        <scheme val="minor"/>
      </rPr>
      <t>(item 5.4.1.3 da IS 153.109)</t>
    </r>
  </si>
  <si>
    <t>Conhecimento da função dos equipamentos de auxílios à navegação existentes no sítio aeroportuário (ILS, VOR, NDB, etc.)</t>
  </si>
  <si>
    <t>Funções da Torre de Controle no serviço de controle de aeródromo</t>
  </si>
  <si>
    <t>Conhecimento das áreas de responsabilidade da TWR</t>
  </si>
  <si>
    <t>Conhecimento das frequências utilizadas para comunicação com a TWR e limite das responsabilidades da TWR na movimentação de veículos</t>
  </si>
  <si>
    <t>Conhecer ações e responsabilidades numa situação de crise (qualquer acidente ou incidente relevante ocorrido no aeroporto)</t>
  </si>
  <si>
    <t>Ação que deve ser tomada em caso de acidente com um veículo</t>
  </si>
  <si>
    <t>Ações a serem executadas no caso de incêndios</t>
  </si>
  <si>
    <t>Ações a serem executadas em caso de acidente/incidente envolvendo aeronave</t>
  </si>
  <si>
    <t>Ação no caso de evento que tenha provocado lesão a pessoas</t>
  </si>
  <si>
    <t>Ações específicas em eventos de colisão de veículo com aeronave</t>
  </si>
  <si>
    <t>Conhecimento do conceito de Incursão em Pista (Presença Incorreta e Área protegida)</t>
  </si>
  <si>
    <t>Como classificar as severidades das Incursões em Pista</t>
  </si>
  <si>
    <t>Como descrever cenários possíveis de ocorrências de incursão em pista</t>
  </si>
  <si>
    <t>Principais Fatores Contribuintes para as ocorrências de incursão em pista</t>
  </si>
  <si>
    <t>Conhecimento dos termos do acordo operacional de Prevenção de Incursão em Pista</t>
  </si>
  <si>
    <t>Conhecimento dos auxílios visuais específicos para prevenção de incursão em pista (sinalização horizontal de instrução obrigatória, sinalização horizontal melhorada de eixo de pista de táxi, luzes de proteção de pista, barra de parada, etc)</t>
  </si>
  <si>
    <r>
      <t>Conhecimento dos pontos críticos (</t>
    </r>
    <r>
      <rPr>
        <i/>
        <sz val="12"/>
        <color theme="1"/>
        <rFont val="Calibri"/>
        <family val="2"/>
        <scheme val="minor"/>
      </rPr>
      <t>ho</t>
    </r>
    <r>
      <rPr>
        <i/>
        <sz val="11"/>
        <color rgb="FF000000"/>
        <rFont val="Calibri"/>
        <family val="2"/>
        <scheme val="minor"/>
      </rPr>
      <t xml:space="preserve">t spots) </t>
    </r>
    <r>
      <rPr>
        <sz val="11"/>
        <color rgb="FF000000"/>
        <rFont val="Calibri"/>
        <family val="2"/>
        <scheme val="minor"/>
      </rPr>
      <t>existentes no aeroporto</t>
    </r>
  </si>
  <si>
    <t>Conhecimento dos estudos de caso de eventos ocorridos no aeroporto</t>
  </si>
  <si>
    <t>Conhecimento da hierarquia de prioridade das mensagens: entendimento de mensagens de emergência, alerta, controle e informação</t>
  </si>
  <si>
    <t>Indicativos de chamada para aeronaves (item 2.14 do MCA 100-16), para as posições da TWR e para os veículos
1) entender a terminologia e acrônimos usados pela TWR e pelos pilotos;
2) conhecer os indicativos de chamada das aeronaves que operam no aeroporto;
3) conhecer os indicativos de chamada dos veículos (item 5.4.3.4 da IS 153.109)</t>
  </si>
  <si>
    <t xml:space="preserve">Escala de clareza (item 5.4.3.18 da IS 153.109)
(ser capaz de entender os significados da escala de clareza da transmissão das mensagens no seu equipamento rádio) </t>
  </si>
  <si>
    <t>Conhecimento dos requisitos do operador do aeroporto relativos à adequação para dirigir na área de manobras (saúde, habilidades, treinamentos, credencial)</t>
  </si>
  <si>
    <t>Uso correto do EPI (Equipamento de Proteção Individual)</t>
  </si>
  <si>
    <t>Ter conhecimento de que não é permitido fumar/ingerir bebidas alcoólicas</t>
  </si>
  <si>
    <t>Conhecer os procedimentos para comboio de outros veículos na área de manobras</t>
  </si>
  <si>
    <t>Conhecimento do conceito de 'cabine estéril' enquanto na área de manobras (itens 5.4.2.4 e 5.4.2.5 da IS 153.109)</t>
  </si>
  <si>
    <t>Conhecimento dos regulamentos da ANAC e do DECEA aplicáveis à movimentação na área de manobras (RBAC 153, RBAC 154, IS 153.109, ICA 100-37)</t>
  </si>
  <si>
    <t>Credencial necessária para acessar a área de manobras:
1) o operador de aeródromo é quem emite;
2) a validade da credencial;
3) condições de uso (intransferível);
4) requisitos de qualificação.</t>
  </si>
  <si>
    <t>Conhecimento dos procedimentos de Direção Defensiva</t>
  </si>
  <si>
    <t>Conhecimento das zonas de perigo ao redor da aeronave</t>
  </si>
  <si>
    <r>
      <t>Conhecimento do perigo de sucção por motores,</t>
    </r>
    <r>
      <rPr>
        <i/>
        <sz val="12"/>
        <color theme="1"/>
        <rFont val="Calibri"/>
        <family val="2"/>
        <scheme val="minor"/>
      </rPr>
      <t xml:space="preserve"> jet blast</t>
    </r>
    <r>
      <rPr>
        <sz val="12"/>
        <color theme="1"/>
        <rFont val="Calibri"/>
        <family val="2"/>
        <scheme val="minor"/>
      </rPr>
      <t>, turbohélices e helicópteros</t>
    </r>
  </si>
  <si>
    <t>Conhecimento dos procedimentos de abastecimento de aeronaves (derramamento de combustível)</t>
  </si>
  <si>
    <t>Conhecimento dos procedimentos relativos a FOD</t>
  </si>
  <si>
    <t>Cuidados ao dirigir durante à noite e em baixa visibilidade</t>
  </si>
  <si>
    <r>
      <t xml:space="preserve">Conhecimento dos procedimentos da operação de </t>
    </r>
    <r>
      <rPr>
        <i/>
        <sz val="12"/>
        <color theme="1"/>
        <rFont val="Calibri"/>
        <family val="2"/>
        <scheme val="minor"/>
      </rPr>
      <t>turnaround</t>
    </r>
    <r>
      <rPr>
        <sz val="12"/>
        <color theme="1"/>
        <rFont val="Calibri"/>
        <family val="2"/>
        <scheme val="minor"/>
      </rPr>
      <t xml:space="preserve"> das aeronaves</t>
    </r>
  </si>
  <si>
    <t>Conhecimento das particularidades do aeroporto</t>
  </si>
  <si>
    <t>Sinalizações de delimitação da área protegida da pista de pouso e decolagem e das áreas críticas do ILS</t>
  </si>
  <si>
    <r>
      <t>Verificar os perigos durante as manobras de</t>
    </r>
    <r>
      <rPr>
        <i/>
        <sz val="12"/>
        <color theme="1"/>
        <rFont val="Calibri"/>
        <family val="2"/>
        <scheme val="minor"/>
      </rPr>
      <t xml:space="preserve"> turnaround</t>
    </r>
    <r>
      <rPr>
        <sz val="12"/>
        <color theme="1"/>
        <rFont val="Calibri"/>
        <family val="2"/>
        <scheme val="minor"/>
      </rPr>
      <t xml:space="preserve"> das aeronaves e durante o estacionamento (item 5.4.1.4 da IS 153.109)</t>
    </r>
  </si>
  <si>
    <t>11. Avaliação dos treinandos</t>
  </si>
  <si>
    <t>9. Principais perigos existentes em operação na área de movimento</t>
  </si>
  <si>
    <t>5. Prevenção de Incursão em Pista</t>
  </si>
  <si>
    <t>3. Conhecimento das funções da Torre de Controle - TWR</t>
  </si>
  <si>
    <t>Cotejamento das autorizações (item 5.4.3.9 da IS 153.109)
1) o motorista deve utilizar o cotejamento padrão das autorizações emitidas pela TWR para "entrada e cruzamento de pista", e no caso de autorizações condicionais, do mesmo modo que os pilotos fazem</t>
  </si>
  <si>
    <t>Informações mais relevantes das Publicações Aeronáuticas (NOTAM, cartas, AIP)</t>
  </si>
  <si>
    <t>Leitura e procedimento esperado diante da sinalização vertical, das pinturas da sinalização horizontal e das luzes destinadas para os veículos e para as aeronaves</t>
  </si>
  <si>
    <t>Conhecimento e restrições de acesso às áreas críticas do ILS</t>
  </si>
  <si>
    <t>ITEM DO CONTEÚDO DO TREINAMENTO</t>
  </si>
  <si>
    <t>É MINISTRADO
?</t>
  </si>
  <si>
    <t>AVALIAÇÃO DO TREINAMENTO PARA ACESSO À ÁREA DE MANOBRAS</t>
  </si>
  <si>
    <t>Não</t>
  </si>
  <si>
    <t>7. Responsabilidades do Motorista</t>
  </si>
  <si>
    <t>TREINAMENTO PARA ACESSO À ÁREA DE MANOBRAS 
PERCENTUAL DE ATENDIMENTO</t>
  </si>
  <si>
    <t>TOTAL DE PONTOS</t>
  </si>
  <si>
    <t>PERCENTUAL=</t>
  </si>
  <si>
    <r>
      <t>Conhecimento e restrições à faixa de pista, faixa preparada, RESA, Zona desimpedida (</t>
    </r>
    <r>
      <rPr>
        <i/>
        <sz val="12"/>
        <color theme="1"/>
        <rFont val="Calibri"/>
        <family val="2"/>
        <scheme val="minor"/>
      </rPr>
      <t>Clearway</t>
    </r>
    <r>
      <rPr>
        <sz val="12"/>
        <color theme="1"/>
        <rFont val="Calibri"/>
        <family val="2"/>
        <scheme val="minor"/>
      </rPr>
      <t>), faixa de pista de pista de táxi</t>
    </r>
  </si>
  <si>
    <t>AEROPORTO........</t>
  </si>
  <si>
    <t>Data: XX/XX/20XX</t>
  </si>
  <si>
    <t>INSTRUÇÕES PARA PREECHIMENTO DO QUESTIONÁRIO</t>
  </si>
  <si>
    <t>3) PARA OS ITENS QUE NÃO SÃO MINISTRADOS NO TREINAMENTO, DEIXAR A EXPRESSÃO "NÃO".</t>
  </si>
  <si>
    <t>5) AO FINAL DO PREENCHIMENTO, O FORMULÁRIO APRESENTA O PERCENTUAL DE ATENDIMENTO POR CATEGORIA E O PERCENTUAL TOTAL DE ATENDIMENTO.</t>
  </si>
  <si>
    <t>1) INSIRA O NOME DO AEROPORTO E A DATA NOS RESPECTIVOS CAMPOS DO CABEÇALHO</t>
  </si>
  <si>
    <t>2) ALTERE OS CAMPOS "É MINISTRADO?" PARA "SIM", NOS CASOS EM QUE O ITEM É MINISTRADO NO TREINAMENTO OFERECIDO PELO AEROPORTO</t>
  </si>
  <si>
    <r>
      <t xml:space="preserve">4) O ITEM Nº 1.7 TEM A OPÇÃO "N/A", </t>
    </r>
    <r>
      <rPr>
        <i/>
        <sz val="12"/>
        <color theme="1"/>
        <rFont val="Arial"/>
        <family val="2"/>
      </rPr>
      <t>NÃO SE APLICA</t>
    </r>
    <r>
      <rPr>
        <sz val="12"/>
        <color theme="1"/>
        <rFont val="Arial"/>
        <family val="2"/>
      </rPr>
      <t>, QUE PODE SER ESCOLHIDA. NESSE CASO, COMO NA OPÇÃO "SIM" O PONTO DO ITEM É COMPUTADO.</t>
    </r>
  </si>
  <si>
    <t>PONTOS OBTIDOS</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</si>
</sst>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4"/>
      <color theme="1"/>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0"/>
      <color theme="1"/>
      <name val="Calibri"/>
      <family val="2"/>
      <scheme val="minor"/>
    </font>
    <font>
      <b/>
      <sz val="12"/>
      <color rgb="FF0070C0"/>
      <name val="Calibri"/>
      <family val="2"/>
      <scheme val="minor"/>
    </font>
    <font>
      <sz val="11"/>
      <color theme="1"/>
      <name val="Calibri"/>
      <family val="2"/>
      <scheme val="minor"/>
    </font>
    <font>
      <b/>
      <sz val="13"/>
      <color rgb="FF0070C0"/>
      <name val="Calibri"/>
      <family val="2"/>
      <scheme val="minor"/>
    </font>
    <font>
      <b/>
      <sz val="14"/>
      <color theme="1"/>
      <name val="Agency FB"/>
      <family val="2"/>
    </font>
    <font>
      <sz val="11"/>
      <color theme="1"/>
      <name val="Agency FB"/>
      <family val="2"/>
    </font>
    <font>
      <b/>
      <sz val="17"/>
      <color theme="1"/>
      <name val="Calibri"/>
      <family val="2"/>
      <scheme val="minor"/>
    </font>
    <font>
      <b/>
      <sz val="18"/>
      <color theme="1"/>
      <name val="Calibri"/>
      <family val="2"/>
      <scheme val="minor"/>
    </font>
    <font>
      <b/>
      <sz val="12"/>
      <color theme="1"/>
      <name val="Agency FB"/>
      <family val="2"/>
    </font>
    <font>
      <sz val="9"/>
      <color indexed="81"/>
      <name val="Segoe UI"/>
      <charset val="1"/>
    </font>
    <font>
      <b/>
      <sz val="9"/>
      <color indexed="81"/>
      <name val="Segoe UI"/>
      <charset val="1"/>
    </font>
    <font>
      <i/>
      <sz val="11"/>
      <color rgb="FF000000"/>
      <name val="Calibri"/>
      <family val="2"/>
      <scheme val="minor"/>
    </font>
    <font>
      <sz val="11"/>
      <color rgb="FF000000"/>
      <name val="Calibri"/>
      <family val="2"/>
      <scheme val="minor"/>
    </font>
    <font>
      <b/>
      <sz val="16"/>
      <name val="Calibri"/>
      <family val="2"/>
      <scheme val="minor"/>
    </font>
    <font>
      <sz val="18"/>
      <color rgb="FFFFFF00"/>
      <name val="Agency FB"/>
      <family val="2"/>
    </font>
    <font>
      <b/>
      <sz val="11"/>
      <color theme="1"/>
      <name val="Arial"/>
      <family val="2"/>
    </font>
    <font>
      <b/>
      <sz val="11"/>
      <name val="Arial"/>
      <family val="2"/>
    </font>
    <font>
      <sz val="12"/>
      <color theme="1"/>
      <name val="Arial"/>
      <family val="2"/>
    </font>
    <font>
      <sz val="24"/>
      <name val="Agency FB"/>
      <family val="2"/>
    </font>
    <font>
      <i/>
      <sz val="12"/>
      <color theme="1"/>
      <name val="Arial"/>
      <family val="2"/>
    </font>
    <font>
      <sz val="14"/>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gradientFill type="path" left="0.5" right="0.5" top="0.5" bottom="0.5">
        <stop position="0">
          <color theme="0"/>
        </stop>
        <stop position="1">
          <color theme="0" tint="-0.1490218817712943"/>
        </stop>
      </gradientFill>
    </fill>
    <fill>
      <patternFill patternType="solid">
        <fgColor theme="2"/>
        <bgColor indexed="64"/>
      </patternFill>
    </fill>
    <fill>
      <patternFill patternType="solid">
        <fgColor theme="0" tint="-0.249977111117893"/>
        <bgColor indexed="64"/>
      </patternFill>
    </fill>
    <fill>
      <patternFill patternType="solid">
        <fgColor rgb="FFFFFF00"/>
        <bgColor indexed="64"/>
      </patternFill>
    </fill>
    <fill>
      <patternFill patternType="solid">
        <fgColor rgb="FF00206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top style="thin">
        <color indexed="64"/>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top style="thin">
        <color indexed="64"/>
      </top>
      <bottom style="thin">
        <color indexed="64"/>
      </bottom>
      <diagonal/>
    </border>
    <border>
      <left style="thin">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dashDotDot">
        <color indexed="64"/>
      </right>
      <top style="thin">
        <color indexed="64"/>
      </top>
      <bottom style="thin">
        <color indexed="64"/>
      </bottom>
      <diagonal/>
    </border>
    <border>
      <left/>
      <right/>
      <top/>
      <bottom style="medium">
        <color auto="1"/>
      </bottom>
      <diagonal/>
    </border>
    <border>
      <left style="dashDotDot">
        <color indexed="64"/>
      </left>
      <right/>
      <top style="medium">
        <color indexed="64"/>
      </top>
      <bottom style="thin">
        <color indexed="64"/>
      </bottom>
      <diagonal/>
    </border>
    <border>
      <left/>
      <right style="dashDotDot">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9" fontId="8" fillId="0" borderId="0" applyFont="0" applyFill="0" applyBorder="0" applyAlignment="0" applyProtection="0"/>
  </cellStyleXfs>
  <cellXfs count="80">
    <xf numFmtId="0" fontId="0" fillId="0" borderId="0" xfId="0"/>
    <xf numFmtId="0" fontId="6" fillId="0" borderId="0" xfId="0" applyFont="1" applyAlignment="1">
      <alignment horizontal="center" vertical="center"/>
    </xf>
    <xf numFmtId="0" fontId="0" fillId="0" borderId="0" xfId="0" applyFill="1" applyAlignment="1">
      <alignment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8"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0" fillId="0" borderId="0" xfId="0" applyAlignment="1">
      <alignment vertical="center"/>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right"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27" xfId="0" applyBorder="1" applyAlignment="1">
      <alignment vertical="center"/>
    </xf>
    <xf numFmtId="0" fontId="6" fillId="3" borderId="25" xfId="0" applyFont="1" applyFill="1" applyBorder="1" applyAlignment="1">
      <alignment horizontal="center" vertical="center"/>
    </xf>
    <xf numFmtId="0" fontId="0" fillId="3" borderId="24" xfId="0" applyFill="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lignment vertical="center"/>
    </xf>
    <xf numFmtId="0" fontId="9" fillId="0" borderId="8" xfId="0" applyFont="1" applyBorder="1" applyAlignment="1">
      <alignment vertical="center"/>
    </xf>
    <xf numFmtId="0" fontId="3" fillId="0" borderId="17" xfId="0" applyFont="1" applyBorder="1" applyAlignment="1">
      <alignment horizontal="left" vertical="center"/>
    </xf>
    <xf numFmtId="0" fontId="3" fillId="0" borderId="12" xfId="0" applyFont="1" applyBorder="1" applyAlignment="1">
      <alignment horizontal="righ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3" fillId="0" borderId="20" xfId="0" applyFont="1" applyBorder="1" applyAlignment="1">
      <alignment horizontal="left" vertical="center" wrapText="1" indent="1"/>
    </xf>
    <xf numFmtId="0" fontId="3" fillId="0" borderId="21" xfId="0" applyFont="1" applyBorder="1" applyAlignment="1">
      <alignment horizontal="left" vertical="center" wrapText="1"/>
    </xf>
    <xf numFmtId="0" fontId="3" fillId="0" borderId="32" xfId="0" applyFont="1" applyBorder="1" applyAlignment="1">
      <alignment horizontal="left" vertical="center" wrapText="1"/>
    </xf>
    <xf numFmtId="0" fontId="3" fillId="0" borderId="26" xfId="0" applyFont="1" applyBorder="1" applyAlignment="1">
      <alignment horizontal="left" vertical="center" wrapText="1"/>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5" xfId="0" applyFill="1" applyBorder="1" applyAlignment="1">
      <alignment horizontal="center" vertical="center"/>
    </xf>
    <xf numFmtId="0" fontId="3" fillId="3" borderId="3" xfId="0" applyFont="1" applyFill="1" applyBorder="1" applyAlignment="1">
      <alignment horizontal="center" vertical="center"/>
    </xf>
    <xf numFmtId="0" fontId="4" fillId="6" borderId="30" xfId="0" applyFont="1" applyFill="1" applyBorder="1" applyAlignment="1">
      <alignment horizontal="center" vertical="center" wrapText="1"/>
    </xf>
    <xf numFmtId="0" fontId="4" fillId="6" borderId="31"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3" fillId="0" borderId="0" xfId="0" applyFont="1" applyAlignment="1">
      <alignment horizontal="right" vertical="center"/>
    </xf>
    <xf numFmtId="0" fontId="12" fillId="0" borderId="0" xfId="0" applyFont="1" applyAlignment="1">
      <alignment horizontal="right" vertical="center"/>
    </xf>
    <xf numFmtId="0" fontId="0" fillId="3" borderId="18" xfId="0" applyFill="1" applyBorder="1" applyAlignment="1">
      <alignment horizontal="center" vertical="center"/>
    </xf>
    <xf numFmtId="0" fontId="6" fillId="3" borderId="14" xfId="0" applyFont="1" applyFill="1" applyBorder="1" applyAlignment="1">
      <alignment horizontal="center" vertical="center"/>
    </xf>
    <xf numFmtId="0" fontId="7" fillId="0" borderId="9" xfId="0" applyFont="1" applyFill="1" applyBorder="1" applyAlignment="1">
      <alignment horizontal="center" vertical="top" wrapText="1"/>
    </xf>
    <xf numFmtId="0" fontId="7" fillId="0" borderId="10" xfId="0" applyFont="1" applyFill="1" applyBorder="1" applyAlignment="1">
      <alignment horizontal="center" vertical="top" wrapText="1"/>
    </xf>
    <xf numFmtId="0" fontId="19" fillId="0" borderId="0" xfId="0" applyFont="1" applyAlignment="1">
      <alignment horizontal="right" vertical="center"/>
    </xf>
    <xf numFmtId="0" fontId="22" fillId="0" borderId="1" xfId="0" applyFont="1" applyBorder="1" applyAlignment="1">
      <alignment horizontal="center" vertical="center"/>
    </xf>
    <xf numFmtId="0" fontId="14" fillId="0" borderId="3" xfId="0" applyFont="1" applyFill="1" applyBorder="1" applyAlignment="1">
      <alignment horizontal="right" vertical="center"/>
    </xf>
    <xf numFmtId="0" fontId="10" fillId="0" borderId="3" xfId="0" applyFont="1" applyFill="1" applyBorder="1" applyAlignment="1">
      <alignment horizontal="center" vertical="center"/>
    </xf>
    <xf numFmtId="0" fontId="22" fillId="0" borderId="8" xfId="0" applyFont="1" applyBorder="1" applyAlignment="1">
      <alignment horizontal="center" vertical="center"/>
    </xf>
    <xf numFmtId="0" fontId="21" fillId="4" borderId="1" xfId="0" applyFont="1" applyFill="1" applyBorder="1" applyAlignment="1">
      <alignment horizontal="right" vertical="center"/>
    </xf>
    <xf numFmtId="9" fontId="21" fillId="4" borderId="1" xfId="1" applyFont="1" applyFill="1" applyBorder="1" applyAlignment="1">
      <alignment horizontal="center" vertical="center"/>
    </xf>
    <xf numFmtId="0" fontId="9" fillId="0" borderId="13"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22" fillId="0" borderId="1" xfId="0" applyFont="1" applyBorder="1" applyAlignment="1">
      <alignment horizontal="right" vertical="center"/>
    </xf>
    <xf numFmtId="0" fontId="9" fillId="0" borderId="10" xfId="0" applyFont="1" applyBorder="1" applyAlignment="1">
      <alignment vertical="center"/>
    </xf>
    <xf numFmtId="0" fontId="21" fillId="0" borderId="3" xfId="0" applyFont="1" applyFill="1" applyBorder="1" applyAlignment="1">
      <alignment horizontal="right" vertical="center"/>
    </xf>
    <xf numFmtId="9" fontId="21" fillId="0" borderId="3" xfId="1" applyFont="1" applyFill="1" applyBorder="1" applyAlignment="1">
      <alignment horizontal="center" vertical="center"/>
    </xf>
    <xf numFmtId="0" fontId="10" fillId="0" borderId="32" xfId="0" applyFont="1" applyFill="1" applyBorder="1" applyAlignment="1">
      <alignment horizontal="center" vertical="center"/>
    </xf>
    <xf numFmtId="0" fontId="21" fillId="3" borderId="22" xfId="0" applyFont="1" applyFill="1" applyBorder="1" applyAlignment="1">
      <alignment horizontal="center" vertical="center"/>
    </xf>
    <xf numFmtId="0" fontId="21" fillId="3" borderId="23" xfId="0" applyFont="1" applyFill="1" applyBorder="1" applyAlignment="1">
      <alignment horizontal="center" vertical="center"/>
    </xf>
    <xf numFmtId="0" fontId="21" fillId="3" borderId="23" xfId="0" applyFont="1" applyFill="1" applyBorder="1" applyAlignment="1">
      <alignment horizontal="center" vertical="center" wrapText="1"/>
    </xf>
    <xf numFmtId="0" fontId="21" fillId="3" borderId="28" xfId="0" applyFont="1" applyFill="1" applyBorder="1" applyAlignment="1">
      <alignment horizontal="center" vertical="center"/>
    </xf>
    <xf numFmtId="0" fontId="21" fillId="3" borderId="29" xfId="0" applyFont="1" applyFill="1" applyBorder="1" applyAlignment="1">
      <alignment horizontal="center" vertical="center"/>
    </xf>
    <xf numFmtId="9" fontId="20" fillId="8" borderId="4" xfId="1" applyFont="1" applyFill="1" applyBorder="1" applyAlignment="1">
      <alignment horizontal="center" vertical="center"/>
    </xf>
    <xf numFmtId="0" fontId="23" fillId="0" borderId="1" xfId="0" applyFont="1" applyBorder="1" applyAlignment="1">
      <alignment vertical="center"/>
    </xf>
    <xf numFmtId="0" fontId="24" fillId="7" borderId="1" xfId="0" applyFont="1" applyFill="1" applyBorder="1" applyAlignment="1">
      <alignment horizontal="center" vertical="center"/>
    </xf>
    <xf numFmtId="0" fontId="26" fillId="5" borderId="2" xfId="0" applyFont="1" applyFill="1" applyBorder="1" applyAlignment="1">
      <alignment horizontal="left" vertical="center"/>
    </xf>
    <xf numFmtId="0" fontId="26" fillId="5" borderId="3" xfId="0" applyFont="1" applyFill="1" applyBorder="1" applyAlignment="1">
      <alignment horizontal="left" vertical="center"/>
    </xf>
    <xf numFmtId="0" fontId="26" fillId="5" borderId="32" xfId="0" applyFont="1" applyFill="1" applyBorder="1" applyAlignment="1">
      <alignment horizontal="left" vertical="center"/>
    </xf>
    <xf numFmtId="0" fontId="21" fillId="0" borderId="1" xfId="0" applyFont="1" applyBorder="1" applyAlignment="1">
      <alignment horizontal="center" vertical="center"/>
    </xf>
    <xf numFmtId="0" fontId="22" fillId="0" borderId="32" xfId="0" applyFont="1" applyBorder="1" applyAlignment="1">
      <alignment horizontal="center" vertical="center"/>
    </xf>
  </cellXfs>
  <cellStyles count="2">
    <cellStyle name="Normal" xfId="0" builtinId="0"/>
    <cellStyle name="Porcentagem" xfId="1" builtinId="5"/>
  </cellStyles>
  <dxfs count="0"/>
  <tableStyles count="0" defaultTableStyle="TableStyleMedium9" defaultPivotStyle="PivotStyleLight16"/>
  <colors>
    <mruColors>
      <color rgb="FFAB07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29635</xdr:colOff>
      <xdr:row>0</xdr:row>
      <xdr:rowOff>201084</xdr:rowOff>
    </xdr:from>
    <xdr:to>
      <xdr:col>2</xdr:col>
      <xdr:colOff>1628775</xdr:colOff>
      <xdr:row>3</xdr:row>
      <xdr:rowOff>180708</xdr:rowOff>
    </xdr:to>
    <xdr:pic>
      <xdr:nvPicPr>
        <xdr:cNvPr id="2" name="Imagem 1"/>
        <xdr:cNvPicPr>
          <a:picLocks noChangeAspect="1"/>
        </xdr:cNvPicPr>
      </xdr:nvPicPr>
      <xdr:blipFill>
        <a:blip xmlns:r="http://schemas.openxmlformats.org/officeDocument/2006/relationships" r:embed="rId1" cstate="print"/>
        <a:stretch>
          <a:fillRect/>
        </a:stretch>
      </xdr:blipFill>
      <xdr:spPr>
        <a:xfrm>
          <a:off x="29635" y="201084"/>
          <a:ext cx="2227790" cy="751149"/>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H124"/>
  <sheetViews>
    <sheetView showGridLines="0" tabSelected="1" topLeftCell="A10" zoomScaleNormal="100" zoomScaleSheetLayoutView="90" zoomScalePageLayoutView="80" workbookViewId="0">
      <selection activeCell="B19" sqref="B19:G19"/>
    </sheetView>
  </sheetViews>
  <sheetFormatPr defaultRowHeight="15" x14ac:dyDescent="0.25"/>
  <cols>
    <col min="1" max="1" width="3.7109375" style="1" customWidth="1"/>
    <col min="2" max="2" width="5.7109375" style="8" customWidth="1"/>
    <col min="3" max="3" width="80.5703125" style="8" customWidth="1"/>
    <col min="4" max="4" width="16.28515625" style="8" customWidth="1"/>
    <col min="5" max="5" width="10.85546875" style="13" customWidth="1"/>
    <col min="6" max="6" width="46.85546875" style="8" customWidth="1"/>
    <col min="7" max="7" width="9.5703125" style="13" customWidth="1"/>
    <col min="8" max="8" width="3.5703125" style="8" customWidth="1"/>
    <col min="9" max="9" width="13.5703125" style="8" customWidth="1"/>
    <col min="10" max="16384" width="9.140625" style="8"/>
  </cols>
  <sheetData>
    <row r="1" spans="1:8" s="13" customFormat="1" ht="17.25" customHeight="1" x14ac:dyDescent="0.25">
      <c r="A1" s="10"/>
      <c r="B1" s="10"/>
      <c r="C1" s="10"/>
      <c r="D1" s="10"/>
      <c r="E1" s="14"/>
      <c r="F1" s="10"/>
      <c r="G1" s="18"/>
      <c r="H1" s="10"/>
    </row>
    <row r="2" spans="1:8" s="13" customFormat="1" ht="26.25" customHeight="1" x14ac:dyDescent="0.25">
      <c r="A2" s="46" t="s">
        <v>168</v>
      </c>
      <c r="B2" s="46"/>
      <c r="C2" s="46"/>
      <c r="D2" s="46"/>
      <c r="E2" s="46"/>
      <c r="F2" s="46"/>
      <c r="G2" s="46"/>
      <c r="H2" s="46"/>
    </row>
    <row r="3" spans="1:8" s="13" customFormat="1" ht="17.25" customHeight="1" x14ac:dyDescent="0.25">
      <c r="A3" s="52" t="s">
        <v>175</v>
      </c>
      <c r="B3" s="52"/>
      <c r="C3" s="52"/>
      <c r="D3" s="52"/>
      <c r="E3" s="52"/>
      <c r="F3" s="52"/>
      <c r="G3" s="52"/>
      <c r="H3" s="52"/>
    </row>
    <row r="4" spans="1:8" s="13" customFormat="1" ht="15.75" customHeight="1" x14ac:dyDescent="0.25">
      <c r="A4" s="11"/>
      <c r="B4" s="11"/>
      <c r="C4" s="11"/>
      <c r="D4" s="11"/>
      <c r="E4" s="15"/>
      <c r="F4" s="11"/>
      <c r="G4" s="19"/>
      <c r="H4" s="11"/>
    </row>
    <row r="5" spans="1:8" s="13" customFormat="1" ht="22.5" x14ac:dyDescent="0.25">
      <c r="A5" s="47" t="s">
        <v>176</v>
      </c>
      <c r="B5" s="47"/>
      <c r="C5" s="47"/>
      <c r="D5" s="47"/>
      <c r="E5" s="47"/>
      <c r="F5" s="47"/>
      <c r="G5" s="47"/>
      <c r="H5" s="47"/>
    </row>
    <row r="6" spans="1:8" s="13" customFormat="1" ht="7.5" customHeight="1" thickBot="1" x14ac:dyDescent="0.3">
      <c r="A6" s="1"/>
      <c r="D6" s="12"/>
      <c r="F6" s="12"/>
      <c r="G6" s="12"/>
      <c r="H6" s="20"/>
    </row>
    <row r="7" spans="1:8" ht="50.25" customHeight="1" x14ac:dyDescent="0.25">
      <c r="A7" s="21"/>
      <c r="B7" s="67" t="s">
        <v>0</v>
      </c>
      <c r="C7" s="68" t="s">
        <v>166</v>
      </c>
      <c r="D7" s="69" t="s">
        <v>167</v>
      </c>
      <c r="E7" s="69" t="s">
        <v>183</v>
      </c>
      <c r="F7" s="70" t="s">
        <v>13</v>
      </c>
      <c r="G7" s="71"/>
      <c r="H7" s="22"/>
    </row>
    <row r="8" spans="1:8" ht="30" customHeight="1" x14ac:dyDescent="0.25">
      <c r="A8" s="49"/>
      <c r="B8" s="75" t="s">
        <v>15</v>
      </c>
      <c r="C8" s="76"/>
      <c r="D8" s="76"/>
      <c r="E8" s="76"/>
      <c r="F8" s="76"/>
      <c r="G8" s="76"/>
      <c r="H8" s="48"/>
    </row>
    <row r="9" spans="1:8" s="9" customFormat="1" ht="47.25" x14ac:dyDescent="0.25">
      <c r="A9" s="49"/>
      <c r="B9" s="23" t="s">
        <v>1</v>
      </c>
      <c r="C9" s="32" t="s">
        <v>115</v>
      </c>
      <c r="D9" s="16" t="s">
        <v>169</v>
      </c>
      <c r="E9" s="16">
        <f>IF(D9="Sim", 1,0)</f>
        <v>0</v>
      </c>
      <c r="F9" s="33"/>
      <c r="G9" s="35"/>
      <c r="H9" s="48"/>
    </row>
    <row r="10" spans="1:8" s="13" customFormat="1" ht="17.25" x14ac:dyDescent="0.25">
      <c r="A10" s="49"/>
      <c r="B10" s="23" t="s">
        <v>2</v>
      </c>
      <c r="C10" s="32" t="s">
        <v>16</v>
      </c>
      <c r="D10" s="16" t="s">
        <v>169</v>
      </c>
      <c r="E10" s="16">
        <f>IF(D10="Sim", 1,0)</f>
        <v>0</v>
      </c>
      <c r="F10" s="33"/>
      <c r="G10" s="35"/>
      <c r="H10" s="48"/>
    </row>
    <row r="11" spans="1:8" s="13" customFormat="1" ht="17.25" x14ac:dyDescent="0.25">
      <c r="A11" s="49"/>
      <c r="B11" s="23" t="s">
        <v>8</v>
      </c>
      <c r="C11" s="32" t="s">
        <v>116</v>
      </c>
      <c r="D11" s="16" t="s">
        <v>169</v>
      </c>
      <c r="E11" s="16">
        <f>IF(D11="Sim", 1,0)</f>
        <v>0</v>
      </c>
      <c r="F11" s="33"/>
      <c r="G11" s="35"/>
      <c r="H11" s="48"/>
    </row>
    <row r="12" spans="1:8" s="13" customFormat="1" ht="47.25" x14ac:dyDescent="0.25">
      <c r="A12" s="49"/>
      <c r="B12" s="23" t="s">
        <v>9</v>
      </c>
      <c r="C12" s="32" t="s">
        <v>164</v>
      </c>
      <c r="D12" s="16" t="s">
        <v>169</v>
      </c>
      <c r="E12" s="16">
        <f>IF(D12="Sim", 1,0)</f>
        <v>0</v>
      </c>
      <c r="F12" s="33"/>
      <c r="G12" s="35"/>
      <c r="H12" s="48"/>
    </row>
    <row r="13" spans="1:8" s="13" customFormat="1" ht="17.25" x14ac:dyDescent="0.25">
      <c r="A13" s="49"/>
      <c r="B13" s="23" t="s">
        <v>10</v>
      </c>
      <c r="C13" s="32" t="s">
        <v>163</v>
      </c>
      <c r="D13" s="16" t="s">
        <v>169</v>
      </c>
      <c r="E13" s="16">
        <f>IF(D13="Sim", 1,0)</f>
        <v>0</v>
      </c>
      <c r="F13" s="33"/>
      <c r="G13" s="35"/>
      <c r="H13" s="48"/>
    </row>
    <row r="14" spans="1:8" s="13" customFormat="1" ht="31.5" x14ac:dyDescent="0.25">
      <c r="A14" s="49"/>
      <c r="B14" s="23" t="s">
        <v>11</v>
      </c>
      <c r="C14" s="32" t="s">
        <v>120</v>
      </c>
      <c r="D14" s="16" t="s">
        <v>169</v>
      </c>
      <c r="E14" s="16">
        <f>IF(D14="Sim", 1,0)</f>
        <v>0</v>
      </c>
      <c r="F14" s="33"/>
      <c r="G14" s="35"/>
      <c r="H14" s="48"/>
    </row>
    <row r="15" spans="1:8" s="13" customFormat="1" ht="17.25" x14ac:dyDescent="0.25">
      <c r="A15" s="49"/>
      <c r="B15" s="23" t="s">
        <v>12</v>
      </c>
      <c r="C15" s="32" t="s">
        <v>165</v>
      </c>
      <c r="D15" s="16" t="s">
        <v>169</v>
      </c>
      <c r="E15" s="16">
        <f>IF(D15="Sim", 1,IF(D15="Não",0,IF(D15="N/A",1,)))</f>
        <v>0</v>
      </c>
      <c r="F15" s="33"/>
      <c r="G15" s="35"/>
      <c r="H15" s="48"/>
    </row>
    <row r="16" spans="1:8" s="13" customFormat="1" ht="31.5" x14ac:dyDescent="0.25">
      <c r="A16" s="49"/>
      <c r="B16" s="23" t="s">
        <v>14</v>
      </c>
      <c r="C16" s="32" t="s">
        <v>174</v>
      </c>
      <c r="D16" s="16" t="s">
        <v>169</v>
      </c>
      <c r="E16" s="16">
        <f>IF(D16="Sim", 1,0)</f>
        <v>0</v>
      </c>
      <c r="F16" s="33"/>
      <c r="G16" s="35"/>
      <c r="H16" s="48"/>
    </row>
    <row r="17" spans="1:8" s="13" customFormat="1" ht="17.25" x14ac:dyDescent="0.25">
      <c r="A17" s="36"/>
      <c r="B17" s="61"/>
      <c r="C17" s="62" t="s">
        <v>172</v>
      </c>
      <c r="D17" s="53">
        <v>8</v>
      </c>
      <c r="E17" s="78">
        <f>SUM(E9:E16)</f>
        <v>0</v>
      </c>
      <c r="F17" s="57" t="s">
        <v>173</v>
      </c>
      <c r="G17" s="58">
        <f>E17/D17</f>
        <v>0</v>
      </c>
      <c r="H17" s="48"/>
    </row>
    <row r="18" spans="1:8" s="13" customFormat="1" ht="12.75" customHeight="1" x14ac:dyDescent="0.25">
      <c r="A18" s="36"/>
      <c r="B18" s="63"/>
      <c r="C18" s="60"/>
      <c r="D18" s="60"/>
      <c r="E18" s="60"/>
      <c r="F18" s="54"/>
      <c r="G18" s="55"/>
      <c r="H18" s="48"/>
    </row>
    <row r="19" spans="1:8" s="13" customFormat="1" ht="30" customHeight="1" x14ac:dyDescent="0.25">
      <c r="A19" s="49"/>
      <c r="B19" s="75" t="s">
        <v>17</v>
      </c>
      <c r="C19" s="76"/>
      <c r="D19" s="76"/>
      <c r="E19" s="76"/>
      <c r="F19" s="76"/>
      <c r="G19" s="76"/>
      <c r="H19" s="48"/>
    </row>
    <row r="20" spans="1:8" s="13" customFormat="1" ht="31.5" x14ac:dyDescent="0.25">
      <c r="A20" s="49"/>
      <c r="B20" s="23" t="s">
        <v>3</v>
      </c>
      <c r="C20" s="32" t="s">
        <v>117</v>
      </c>
      <c r="D20" s="16" t="s">
        <v>169</v>
      </c>
      <c r="E20" s="16">
        <f>IF(D20="Sim", 1,0)</f>
        <v>0</v>
      </c>
      <c r="F20" s="33"/>
      <c r="G20" s="35"/>
      <c r="H20" s="48"/>
    </row>
    <row r="21" spans="1:8" s="13" customFormat="1" ht="31.5" x14ac:dyDescent="0.25">
      <c r="A21" s="49"/>
      <c r="B21" s="23" t="s">
        <v>4</v>
      </c>
      <c r="C21" s="32" t="s">
        <v>118</v>
      </c>
      <c r="D21" s="16" t="s">
        <v>169</v>
      </c>
      <c r="E21" s="16">
        <f>IF(D21="Sim", 1,0)</f>
        <v>0</v>
      </c>
      <c r="F21" s="33"/>
      <c r="G21" s="35"/>
      <c r="H21" s="48"/>
    </row>
    <row r="22" spans="1:8" s="13" customFormat="1" ht="31.5" x14ac:dyDescent="0.25">
      <c r="A22" s="49"/>
      <c r="B22" s="23" t="s">
        <v>5</v>
      </c>
      <c r="C22" s="32" t="s">
        <v>18</v>
      </c>
      <c r="D22" s="16" t="s">
        <v>169</v>
      </c>
      <c r="E22" s="16">
        <f>IF(D22="Sim", 1,0)</f>
        <v>0</v>
      </c>
      <c r="F22" s="33"/>
      <c r="G22" s="35"/>
      <c r="H22" s="48"/>
    </row>
    <row r="23" spans="1:8" s="13" customFormat="1" ht="31.5" x14ac:dyDescent="0.25">
      <c r="A23" s="49"/>
      <c r="B23" s="23" t="s">
        <v>6</v>
      </c>
      <c r="C23" s="32" t="s">
        <v>119</v>
      </c>
      <c r="D23" s="16" t="s">
        <v>169</v>
      </c>
      <c r="E23" s="16">
        <f>IF(D23="Sim", 1,0)</f>
        <v>0</v>
      </c>
      <c r="F23" s="33"/>
      <c r="G23" s="35"/>
      <c r="H23" s="48"/>
    </row>
    <row r="24" spans="1:8" s="13" customFormat="1" ht="17.25" x14ac:dyDescent="0.25">
      <c r="A24" s="36"/>
      <c r="B24" s="61"/>
      <c r="C24" s="62" t="s">
        <v>172</v>
      </c>
      <c r="D24" s="53">
        <v>4</v>
      </c>
      <c r="E24" s="78">
        <f>SUM(E20:E23)</f>
        <v>0</v>
      </c>
      <c r="F24" s="57" t="s">
        <v>173</v>
      </c>
      <c r="G24" s="58">
        <f>E24/D24</f>
        <v>0</v>
      </c>
      <c r="H24" s="48"/>
    </row>
    <row r="25" spans="1:8" s="13" customFormat="1" ht="14.25" customHeight="1" x14ac:dyDescent="0.25">
      <c r="A25" s="36"/>
      <c r="B25" s="63"/>
      <c r="C25" s="60"/>
      <c r="D25" s="60"/>
      <c r="E25" s="60"/>
      <c r="F25" s="54"/>
      <c r="G25" s="55"/>
      <c r="H25" s="48"/>
    </row>
    <row r="26" spans="1:8" s="13" customFormat="1" ht="30" customHeight="1" x14ac:dyDescent="0.25">
      <c r="A26" s="49"/>
      <c r="B26" s="75" t="s">
        <v>161</v>
      </c>
      <c r="C26" s="76"/>
      <c r="D26" s="76"/>
      <c r="E26" s="76"/>
      <c r="F26" s="76"/>
      <c r="G26" s="76"/>
      <c r="H26" s="48"/>
    </row>
    <row r="27" spans="1:8" s="13" customFormat="1" ht="17.25" x14ac:dyDescent="0.25">
      <c r="A27" s="49"/>
      <c r="B27" s="23" t="s">
        <v>19</v>
      </c>
      <c r="C27" s="32" t="s">
        <v>121</v>
      </c>
      <c r="D27" s="16" t="s">
        <v>169</v>
      </c>
      <c r="E27" s="16">
        <f>IF(D27="Sim", 1,0)</f>
        <v>0</v>
      </c>
      <c r="F27" s="33"/>
      <c r="G27" s="35"/>
      <c r="H27" s="48"/>
    </row>
    <row r="28" spans="1:8" s="13" customFormat="1" ht="17.25" x14ac:dyDescent="0.25">
      <c r="A28" s="49"/>
      <c r="B28" s="23" t="s">
        <v>20</v>
      </c>
      <c r="C28" s="32" t="s">
        <v>122</v>
      </c>
      <c r="D28" s="16" t="s">
        <v>169</v>
      </c>
      <c r="E28" s="16">
        <f>IF(D28="Sim", 1,0)</f>
        <v>0</v>
      </c>
      <c r="F28" s="33"/>
      <c r="G28" s="34"/>
      <c r="H28" s="48"/>
    </row>
    <row r="29" spans="1:8" s="13" customFormat="1" ht="31.5" x14ac:dyDescent="0.25">
      <c r="A29" s="49"/>
      <c r="B29" s="23" t="s">
        <v>21</v>
      </c>
      <c r="C29" s="32" t="s">
        <v>32</v>
      </c>
      <c r="D29" s="16" t="s">
        <v>169</v>
      </c>
      <c r="E29" s="16">
        <f>IF(D29="Sim", 1,0)</f>
        <v>0</v>
      </c>
      <c r="F29" s="33"/>
      <c r="G29" s="35"/>
      <c r="H29" s="48"/>
    </row>
    <row r="30" spans="1:8" s="13" customFormat="1" ht="31.5" x14ac:dyDescent="0.25">
      <c r="A30" s="49"/>
      <c r="B30" s="23" t="s">
        <v>22</v>
      </c>
      <c r="C30" s="32" t="s">
        <v>123</v>
      </c>
      <c r="D30" s="16" t="s">
        <v>169</v>
      </c>
      <c r="E30" s="16">
        <f>IF(D30="Sim", 1,0)</f>
        <v>0</v>
      </c>
      <c r="F30" s="33"/>
      <c r="G30" s="35"/>
      <c r="H30" s="48"/>
    </row>
    <row r="31" spans="1:8" s="13" customFormat="1" ht="31.5" x14ac:dyDescent="0.25">
      <c r="A31" s="49"/>
      <c r="B31" s="23" t="s">
        <v>23</v>
      </c>
      <c r="C31" s="32" t="s">
        <v>33</v>
      </c>
      <c r="D31" s="16" t="s">
        <v>169</v>
      </c>
      <c r="E31" s="16">
        <f>IF(D31="Sim", 1,0)</f>
        <v>0</v>
      </c>
      <c r="F31" s="33"/>
      <c r="G31" s="35"/>
      <c r="H31" s="48"/>
    </row>
    <row r="32" spans="1:8" s="13" customFormat="1" ht="47.25" x14ac:dyDescent="0.25">
      <c r="A32" s="49"/>
      <c r="B32" s="23" t="s">
        <v>24</v>
      </c>
      <c r="C32" s="32" t="s">
        <v>62</v>
      </c>
      <c r="D32" s="16" t="s">
        <v>169</v>
      </c>
      <c r="E32" s="16">
        <f>IF(D32="Sim", 1,0)</f>
        <v>0</v>
      </c>
      <c r="F32" s="33"/>
      <c r="G32" s="35"/>
      <c r="H32" s="48"/>
    </row>
    <row r="33" spans="1:8" s="13" customFormat="1" ht="17.25" x14ac:dyDescent="0.25">
      <c r="A33" s="49"/>
      <c r="B33" s="23" t="s">
        <v>35</v>
      </c>
      <c r="C33" s="32" t="s">
        <v>34</v>
      </c>
      <c r="D33" s="16" t="s">
        <v>169</v>
      </c>
      <c r="E33" s="16">
        <f>IF(D33="Sim", 1,0)</f>
        <v>0</v>
      </c>
      <c r="F33" s="33"/>
      <c r="G33" s="34"/>
      <c r="H33" s="48"/>
    </row>
    <row r="34" spans="1:8" s="13" customFormat="1" ht="17.25" x14ac:dyDescent="0.25">
      <c r="A34" s="36"/>
      <c r="B34" s="61"/>
      <c r="C34" s="62" t="s">
        <v>172</v>
      </c>
      <c r="D34" s="53">
        <v>7</v>
      </c>
      <c r="E34" s="78">
        <f>SUM(E27:E33)</f>
        <v>0</v>
      </c>
      <c r="F34" s="57" t="s">
        <v>173</v>
      </c>
      <c r="G34" s="58">
        <f>E34/D34</f>
        <v>0</v>
      </c>
      <c r="H34" s="48"/>
    </row>
    <row r="35" spans="1:8" s="13" customFormat="1" ht="15.75" customHeight="1" x14ac:dyDescent="0.25">
      <c r="A35" s="36"/>
      <c r="B35" s="63"/>
      <c r="C35" s="63"/>
      <c r="D35" s="63"/>
      <c r="E35" s="63"/>
      <c r="F35" s="64"/>
      <c r="G35" s="65"/>
      <c r="H35" s="48"/>
    </row>
    <row r="36" spans="1:8" s="13" customFormat="1" ht="30" customHeight="1" x14ac:dyDescent="0.25">
      <c r="A36" s="49"/>
      <c r="B36" s="75" t="s">
        <v>25</v>
      </c>
      <c r="C36" s="76"/>
      <c r="D36" s="76"/>
      <c r="E36" s="76"/>
      <c r="F36" s="76"/>
      <c r="G36" s="76"/>
      <c r="H36" s="48"/>
    </row>
    <row r="37" spans="1:8" s="13" customFormat="1" ht="31.5" x14ac:dyDescent="0.25">
      <c r="A37" s="49"/>
      <c r="B37" s="23" t="s">
        <v>26</v>
      </c>
      <c r="C37" s="32" t="s">
        <v>124</v>
      </c>
      <c r="D37" s="16" t="s">
        <v>169</v>
      </c>
      <c r="E37" s="16">
        <f>IF(D37="Sim", 1,0)</f>
        <v>0</v>
      </c>
      <c r="F37" s="33"/>
      <c r="G37" s="35"/>
      <c r="H37" s="48"/>
    </row>
    <row r="38" spans="1:8" s="13" customFormat="1" ht="17.25" x14ac:dyDescent="0.25">
      <c r="A38" s="49"/>
      <c r="B38" s="23" t="s">
        <v>27</v>
      </c>
      <c r="C38" s="32" t="s">
        <v>125</v>
      </c>
      <c r="D38" s="16" t="s">
        <v>169</v>
      </c>
      <c r="E38" s="16">
        <f>IF(D38="Sim", 1,0)</f>
        <v>0</v>
      </c>
      <c r="F38" s="33"/>
      <c r="G38" s="35"/>
      <c r="H38" s="48"/>
    </row>
    <row r="39" spans="1:8" s="13" customFormat="1" ht="17.25" x14ac:dyDescent="0.25">
      <c r="A39" s="49"/>
      <c r="B39" s="23" t="s">
        <v>28</v>
      </c>
      <c r="C39" s="32" t="s">
        <v>129</v>
      </c>
      <c r="D39" s="16" t="s">
        <v>169</v>
      </c>
      <c r="E39" s="16">
        <f>IF(D39="Sim", 1,0)</f>
        <v>0</v>
      </c>
      <c r="F39" s="33"/>
      <c r="G39" s="35"/>
      <c r="H39" s="48"/>
    </row>
    <row r="40" spans="1:8" s="13" customFormat="1" ht="17.25" x14ac:dyDescent="0.25">
      <c r="A40" s="49"/>
      <c r="B40" s="23" t="s">
        <v>29</v>
      </c>
      <c r="C40" s="32" t="s">
        <v>126</v>
      </c>
      <c r="D40" s="16" t="s">
        <v>169</v>
      </c>
      <c r="E40" s="16">
        <f>IF(D40="Sim", 1,0)</f>
        <v>0</v>
      </c>
      <c r="F40" s="33"/>
      <c r="G40" s="35"/>
      <c r="H40" s="48"/>
    </row>
    <row r="41" spans="1:8" s="13" customFormat="1" ht="17.25" x14ac:dyDescent="0.25">
      <c r="A41" s="49"/>
      <c r="B41" s="23" t="s">
        <v>30</v>
      </c>
      <c r="C41" s="32" t="s">
        <v>127</v>
      </c>
      <c r="D41" s="16" t="s">
        <v>169</v>
      </c>
      <c r="E41" s="16">
        <f>IF(D41="Sim", 1,0)</f>
        <v>0</v>
      </c>
      <c r="F41" s="33"/>
      <c r="G41" s="35"/>
      <c r="H41" s="48"/>
    </row>
    <row r="42" spans="1:8" s="13" customFormat="1" ht="17.25" x14ac:dyDescent="0.25">
      <c r="A42" s="49"/>
      <c r="B42" s="23" t="s">
        <v>31</v>
      </c>
      <c r="C42" s="32" t="s">
        <v>128</v>
      </c>
      <c r="D42" s="16" t="s">
        <v>169</v>
      </c>
      <c r="E42" s="16">
        <f>IF(D42="Sim", 1,0)</f>
        <v>0</v>
      </c>
      <c r="F42" s="33"/>
      <c r="G42" s="34"/>
      <c r="H42" s="48"/>
    </row>
    <row r="43" spans="1:8" s="13" customFormat="1" ht="17.25" x14ac:dyDescent="0.25">
      <c r="A43" s="36"/>
      <c r="B43" s="61"/>
      <c r="C43" s="62" t="s">
        <v>172</v>
      </c>
      <c r="D43" s="53">
        <v>6</v>
      </c>
      <c r="E43" s="56">
        <f>SUM(E37:E42)</f>
        <v>0</v>
      </c>
      <c r="F43" s="57" t="s">
        <v>173</v>
      </c>
      <c r="G43" s="58">
        <f>E43/D43</f>
        <v>0</v>
      </c>
      <c r="H43" s="48"/>
    </row>
    <row r="44" spans="1:8" s="13" customFormat="1" ht="17.25" x14ac:dyDescent="0.25">
      <c r="A44" s="36"/>
      <c r="B44" s="63"/>
      <c r="C44" s="25"/>
      <c r="D44" s="25"/>
      <c r="E44" s="25"/>
      <c r="H44" s="48"/>
    </row>
    <row r="45" spans="1:8" s="13" customFormat="1" ht="30" customHeight="1" x14ac:dyDescent="0.25">
      <c r="A45" s="49"/>
      <c r="B45" s="75" t="s">
        <v>160</v>
      </c>
      <c r="C45" s="76"/>
      <c r="D45" s="76"/>
      <c r="E45" s="76"/>
      <c r="F45" s="76"/>
      <c r="G45" s="76"/>
      <c r="H45" s="48"/>
    </row>
    <row r="46" spans="1:8" s="13" customFormat="1" ht="31.5" x14ac:dyDescent="0.25">
      <c r="A46" s="49"/>
      <c r="B46" s="23" t="s">
        <v>37</v>
      </c>
      <c r="C46" s="32" t="s">
        <v>130</v>
      </c>
      <c r="D46" s="16" t="s">
        <v>169</v>
      </c>
      <c r="E46" s="16">
        <f>IF(D46="Sim", 1,0)</f>
        <v>0</v>
      </c>
      <c r="F46" s="33"/>
      <c r="G46" s="35"/>
      <c r="H46" s="48"/>
    </row>
    <row r="47" spans="1:8" s="13" customFormat="1" ht="17.25" x14ac:dyDescent="0.25">
      <c r="A47" s="49"/>
      <c r="B47" s="23" t="s">
        <v>38</v>
      </c>
      <c r="C47" s="32" t="s">
        <v>114</v>
      </c>
      <c r="D47" s="16" t="s">
        <v>169</v>
      </c>
      <c r="E47" s="16">
        <f>IF(D47="Sim", 1,0)</f>
        <v>0</v>
      </c>
      <c r="F47" s="33"/>
      <c r="G47" s="35"/>
      <c r="H47" s="48"/>
    </row>
    <row r="48" spans="1:8" s="13" customFormat="1" ht="17.25" x14ac:dyDescent="0.25">
      <c r="A48" s="49"/>
      <c r="B48" s="23" t="s">
        <v>39</v>
      </c>
      <c r="C48" s="32" t="s">
        <v>131</v>
      </c>
      <c r="D48" s="16" t="s">
        <v>169</v>
      </c>
      <c r="E48" s="16">
        <f>IF(D48="Sim", 1,0)</f>
        <v>0</v>
      </c>
      <c r="F48" s="33"/>
      <c r="G48" s="35"/>
      <c r="H48" s="48"/>
    </row>
    <row r="49" spans="1:8" s="13" customFormat="1" ht="17.25" x14ac:dyDescent="0.25">
      <c r="A49" s="49"/>
      <c r="B49" s="23" t="s">
        <v>40</v>
      </c>
      <c r="C49" s="32" t="s">
        <v>132</v>
      </c>
      <c r="D49" s="16" t="s">
        <v>169</v>
      </c>
      <c r="E49" s="16">
        <f>IF(D49="Sim", 1,0)</f>
        <v>0</v>
      </c>
      <c r="F49" s="33"/>
      <c r="G49" s="35"/>
      <c r="H49" s="48"/>
    </row>
    <row r="50" spans="1:8" s="13" customFormat="1" ht="17.25" x14ac:dyDescent="0.25">
      <c r="A50" s="49"/>
      <c r="B50" s="23" t="s">
        <v>41</v>
      </c>
      <c r="C50" s="32" t="s">
        <v>133</v>
      </c>
      <c r="D50" s="16" t="s">
        <v>169</v>
      </c>
      <c r="E50" s="16">
        <f>IF(D50="Sim", 1,0)</f>
        <v>0</v>
      </c>
      <c r="F50" s="33"/>
      <c r="G50" s="35"/>
      <c r="H50" s="48"/>
    </row>
    <row r="51" spans="1:8" s="13" customFormat="1" ht="31.5" x14ac:dyDescent="0.25">
      <c r="A51" s="49"/>
      <c r="B51" s="23" t="s">
        <v>42</v>
      </c>
      <c r="C51" s="32" t="s">
        <v>134</v>
      </c>
      <c r="D51" s="16" t="s">
        <v>169</v>
      </c>
      <c r="E51" s="16">
        <f>IF(D51="Sim", 1,0)</f>
        <v>0</v>
      </c>
      <c r="F51" s="33"/>
      <c r="G51" s="35"/>
      <c r="H51" s="48"/>
    </row>
    <row r="52" spans="1:8" s="13" customFormat="1" ht="63" x14ac:dyDescent="0.25">
      <c r="A52" s="49"/>
      <c r="B52" s="23" t="s">
        <v>43</v>
      </c>
      <c r="C52" s="32" t="s">
        <v>135</v>
      </c>
      <c r="D52" s="16" t="s">
        <v>169</v>
      </c>
      <c r="E52" s="16">
        <f>IF(D52="Sim", 1,0)</f>
        <v>0</v>
      </c>
      <c r="F52" s="33"/>
      <c r="G52" s="34"/>
      <c r="H52" s="48"/>
    </row>
    <row r="53" spans="1:8" s="13" customFormat="1" ht="17.25" x14ac:dyDescent="0.25">
      <c r="A53" s="49"/>
      <c r="B53" s="23" t="s">
        <v>44</v>
      </c>
      <c r="C53" s="32" t="s">
        <v>36</v>
      </c>
      <c r="D53" s="16" t="s">
        <v>169</v>
      </c>
      <c r="E53" s="16">
        <f>IF(D53="Sim", 1,0)</f>
        <v>0</v>
      </c>
      <c r="F53" s="33"/>
      <c r="G53" s="34"/>
      <c r="H53" s="48"/>
    </row>
    <row r="54" spans="1:8" s="13" customFormat="1" ht="17.25" x14ac:dyDescent="0.25">
      <c r="A54" s="49"/>
      <c r="B54" s="23" t="s">
        <v>45</v>
      </c>
      <c r="C54" s="32" t="s">
        <v>137</v>
      </c>
      <c r="D54" s="16" t="s">
        <v>169</v>
      </c>
      <c r="E54" s="16">
        <f>IF(D54="Sim", 1,0)</f>
        <v>0</v>
      </c>
      <c r="F54" s="33"/>
      <c r="G54" s="34"/>
      <c r="H54" s="48"/>
    </row>
    <row r="55" spans="1:8" s="13" customFormat="1" ht="17.25" x14ac:dyDescent="0.25">
      <c r="A55" s="49"/>
      <c r="B55" s="23" t="s">
        <v>46</v>
      </c>
      <c r="C55" s="32" t="s">
        <v>136</v>
      </c>
      <c r="D55" s="16" t="s">
        <v>169</v>
      </c>
      <c r="E55" s="16">
        <f>IF(D55="Sim", 1,0)</f>
        <v>0</v>
      </c>
      <c r="F55" s="33"/>
      <c r="G55" s="34"/>
      <c r="H55" s="48"/>
    </row>
    <row r="56" spans="1:8" s="13" customFormat="1" ht="17.25" x14ac:dyDescent="0.25">
      <c r="A56" s="36"/>
      <c r="B56" s="61"/>
      <c r="C56" s="62" t="s">
        <v>172</v>
      </c>
      <c r="D56" s="53">
        <v>10</v>
      </c>
      <c r="E56" s="53">
        <f>SUM(E46:E55)</f>
        <v>0</v>
      </c>
      <c r="F56" s="57" t="s">
        <v>173</v>
      </c>
      <c r="G56" s="58">
        <f>E56/D56</f>
        <v>0</v>
      </c>
      <c r="H56" s="48"/>
    </row>
    <row r="57" spans="1:8" s="13" customFormat="1" ht="12.75" customHeight="1" x14ac:dyDescent="0.25">
      <c r="A57" s="36"/>
      <c r="B57" s="63"/>
      <c r="C57" s="63"/>
      <c r="D57" s="63"/>
      <c r="E57" s="63"/>
      <c r="F57" s="64"/>
      <c r="G57" s="65"/>
      <c r="H57" s="48"/>
    </row>
    <row r="58" spans="1:8" s="13" customFormat="1" ht="30" customHeight="1" x14ac:dyDescent="0.25">
      <c r="A58" s="49"/>
      <c r="B58" s="75" t="s">
        <v>47</v>
      </c>
      <c r="C58" s="76"/>
      <c r="D58" s="76"/>
      <c r="E58" s="76"/>
      <c r="F58" s="76"/>
      <c r="G58" s="76"/>
      <c r="H58" s="48"/>
    </row>
    <row r="59" spans="1:8" s="13" customFormat="1" ht="31.5" x14ac:dyDescent="0.25">
      <c r="A59" s="49"/>
      <c r="B59" s="23" t="s">
        <v>48</v>
      </c>
      <c r="C59" s="32" t="s">
        <v>138</v>
      </c>
      <c r="D59" s="16" t="s">
        <v>169</v>
      </c>
      <c r="E59" s="16">
        <f>IF(D59="Sim", 1,0)</f>
        <v>0</v>
      </c>
      <c r="F59" s="33"/>
      <c r="G59" s="35"/>
      <c r="H59" s="48"/>
    </row>
    <row r="60" spans="1:8" s="13" customFormat="1" ht="31.5" x14ac:dyDescent="0.25">
      <c r="A60" s="49"/>
      <c r="B60" s="23" t="s">
        <v>49</v>
      </c>
      <c r="C60" s="32" t="s">
        <v>58</v>
      </c>
      <c r="D60" s="16" t="s">
        <v>169</v>
      </c>
      <c r="E60" s="16">
        <f>IF(D60="Sim", 1,0)</f>
        <v>0</v>
      </c>
      <c r="F60" s="33"/>
      <c r="G60" s="35"/>
      <c r="H60" s="48"/>
    </row>
    <row r="61" spans="1:8" s="13" customFormat="1" ht="110.25" x14ac:dyDescent="0.25">
      <c r="A61" s="49"/>
      <c r="B61" s="23" t="s">
        <v>50</v>
      </c>
      <c r="C61" s="32" t="s">
        <v>66</v>
      </c>
      <c r="D61" s="16" t="s">
        <v>169</v>
      </c>
      <c r="E61" s="16">
        <f>IF(D61="Sim", 1,0)</f>
        <v>0</v>
      </c>
      <c r="F61" s="33"/>
      <c r="G61" s="35"/>
      <c r="H61" s="48"/>
    </row>
    <row r="62" spans="1:8" s="13" customFormat="1" ht="78.75" x14ac:dyDescent="0.25">
      <c r="A62" s="49"/>
      <c r="B62" s="23" t="s">
        <v>51</v>
      </c>
      <c r="C62" s="32" t="s">
        <v>139</v>
      </c>
      <c r="D62" s="16" t="s">
        <v>169</v>
      </c>
      <c r="E62" s="16">
        <f>IF(D62="Sim", 1,0)</f>
        <v>0</v>
      </c>
      <c r="F62" s="33"/>
      <c r="G62" s="35"/>
      <c r="H62" s="48"/>
    </row>
    <row r="63" spans="1:8" s="13" customFormat="1" ht="63" x14ac:dyDescent="0.25">
      <c r="A63" s="49"/>
      <c r="B63" s="23" t="s">
        <v>52</v>
      </c>
      <c r="C63" s="32" t="s">
        <v>162</v>
      </c>
      <c r="D63" s="16" t="s">
        <v>169</v>
      </c>
      <c r="E63" s="16">
        <f>IF(D63="Sim", 1,0)</f>
        <v>0</v>
      </c>
      <c r="F63" s="33"/>
      <c r="G63" s="35"/>
      <c r="H63" s="48"/>
    </row>
    <row r="64" spans="1:8" s="13" customFormat="1" ht="47.25" x14ac:dyDescent="0.25">
      <c r="A64" s="49"/>
      <c r="B64" s="23" t="s">
        <v>53</v>
      </c>
      <c r="C64" s="32" t="s">
        <v>140</v>
      </c>
      <c r="D64" s="16" t="s">
        <v>169</v>
      </c>
      <c r="E64" s="16">
        <f>IF(D64="Sim", 1,0)</f>
        <v>0</v>
      </c>
      <c r="F64" s="33"/>
      <c r="G64" s="35"/>
      <c r="H64" s="48"/>
    </row>
    <row r="65" spans="1:8" s="13" customFormat="1" ht="31.5" x14ac:dyDescent="0.25">
      <c r="A65" s="49"/>
      <c r="B65" s="23" t="s">
        <v>54</v>
      </c>
      <c r="C65" s="32" t="s">
        <v>59</v>
      </c>
      <c r="D65" s="16" t="s">
        <v>169</v>
      </c>
      <c r="E65" s="16">
        <f>IF(D65="Sim", 1,0)</f>
        <v>0</v>
      </c>
      <c r="F65" s="33"/>
      <c r="G65" s="34"/>
      <c r="H65" s="48"/>
    </row>
    <row r="66" spans="1:8" s="13" customFormat="1" ht="17.25" x14ac:dyDescent="0.25">
      <c r="A66" s="49"/>
      <c r="B66" s="23" t="s">
        <v>55</v>
      </c>
      <c r="C66" s="32" t="s">
        <v>60</v>
      </c>
      <c r="D66" s="16" t="s">
        <v>169</v>
      </c>
      <c r="E66" s="16">
        <f>IF(D66="Sim", 1,0)</f>
        <v>0</v>
      </c>
      <c r="F66" s="33"/>
      <c r="G66" s="34"/>
      <c r="H66" s="48"/>
    </row>
    <row r="67" spans="1:8" s="13" customFormat="1" ht="63" x14ac:dyDescent="0.25">
      <c r="A67" s="49"/>
      <c r="B67" s="23" t="s">
        <v>56</v>
      </c>
      <c r="C67" s="32" t="s">
        <v>61</v>
      </c>
      <c r="D67" s="16" t="s">
        <v>169</v>
      </c>
      <c r="E67" s="16">
        <f>IF(D67="Sim", 1,0)</f>
        <v>0</v>
      </c>
      <c r="F67" s="33"/>
      <c r="G67" s="34"/>
      <c r="H67" s="48"/>
    </row>
    <row r="68" spans="1:8" s="13" customFormat="1" ht="110.25" x14ac:dyDescent="0.25">
      <c r="A68" s="49"/>
      <c r="B68" s="23" t="s">
        <v>57</v>
      </c>
      <c r="C68" s="32" t="s">
        <v>63</v>
      </c>
      <c r="D68" s="16" t="s">
        <v>169</v>
      </c>
      <c r="E68" s="16">
        <f>IF(D68="Sim", 1,0)</f>
        <v>0</v>
      </c>
      <c r="F68" s="33"/>
      <c r="G68" s="34"/>
      <c r="H68" s="48"/>
    </row>
    <row r="69" spans="1:8" s="13" customFormat="1" ht="78.75" x14ac:dyDescent="0.25">
      <c r="A69" s="49"/>
      <c r="B69" s="23" t="s">
        <v>64</v>
      </c>
      <c r="C69" s="32" t="s">
        <v>65</v>
      </c>
      <c r="D69" s="16" t="s">
        <v>169</v>
      </c>
      <c r="E69" s="16">
        <f>IF(D69="Sim", 1,0)</f>
        <v>0</v>
      </c>
      <c r="F69" s="33"/>
      <c r="G69" s="34"/>
      <c r="H69" s="48"/>
    </row>
    <row r="70" spans="1:8" s="13" customFormat="1" ht="17.25" x14ac:dyDescent="0.25">
      <c r="A70" s="36"/>
      <c r="B70" s="61"/>
      <c r="C70" s="62" t="s">
        <v>172</v>
      </c>
      <c r="D70" s="53">
        <v>11</v>
      </c>
      <c r="E70" s="53">
        <f>SUM(E59:E69)</f>
        <v>0</v>
      </c>
      <c r="F70" s="57" t="s">
        <v>173</v>
      </c>
      <c r="G70" s="58">
        <f>E70/D70</f>
        <v>0</v>
      </c>
      <c r="H70" s="48"/>
    </row>
    <row r="71" spans="1:8" s="13" customFormat="1" ht="12.75" customHeight="1" x14ac:dyDescent="0.25">
      <c r="A71" s="36"/>
      <c r="B71" s="63"/>
      <c r="C71" s="63"/>
      <c r="D71" s="63"/>
      <c r="E71" s="63"/>
      <c r="F71" s="54"/>
      <c r="G71" s="55"/>
      <c r="H71" s="48"/>
    </row>
    <row r="72" spans="1:8" s="13" customFormat="1" ht="30" customHeight="1" x14ac:dyDescent="0.25">
      <c r="A72" s="49"/>
      <c r="B72" s="75" t="s">
        <v>170</v>
      </c>
      <c r="C72" s="76"/>
      <c r="D72" s="76"/>
      <c r="E72" s="76"/>
      <c r="F72" s="76"/>
      <c r="G72" s="76"/>
      <c r="H72" s="48"/>
    </row>
    <row r="73" spans="1:8" s="13" customFormat="1" ht="31.5" x14ac:dyDescent="0.25">
      <c r="A73" s="49"/>
      <c r="B73" s="23" t="s">
        <v>72</v>
      </c>
      <c r="C73" s="32" t="s">
        <v>141</v>
      </c>
      <c r="D73" s="16" t="s">
        <v>169</v>
      </c>
      <c r="E73" s="16">
        <f>IF(D73="Sim", 1,0)</f>
        <v>0</v>
      </c>
      <c r="F73" s="33"/>
      <c r="G73" s="35"/>
      <c r="H73" s="48"/>
    </row>
    <row r="74" spans="1:8" s="13" customFormat="1" ht="17.25" x14ac:dyDescent="0.25">
      <c r="A74" s="49"/>
      <c r="B74" s="23" t="s">
        <v>73</v>
      </c>
      <c r="C74" s="32" t="s">
        <v>142</v>
      </c>
      <c r="D74" s="16" t="s">
        <v>169</v>
      </c>
      <c r="E74" s="16">
        <f>IF(D74="Sim", 1,0)</f>
        <v>0</v>
      </c>
      <c r="F74" s="33"/>
      <c r="G74" s="35"/>
      <c r="H74" s="48"/>
    </row>
    <row r="75" spans="1:8" s="13" customFormat="1" ht="17.25" x14ac:dyDescent="0.25">
      <c r="A75" s="49"/>
      <c r="B75" s="23" t="s">
        <v>74</v>
      </c>
      <c r="C75" s="32" t="s">
        <v>143</v>
      </c>
      <c r="D75" s="16" t="s">
        <v>169</v>
      </c>
      <c r="E75" s="16">
        <f>IF(D75="Sim", 1,0)</f>
        <v>0</v>
      </c>
      <c r="F75" s="33"/>
      <c r="G75" s="35"/>
      <c r="H75" s="48"/>
    </row>
    <row r="76" spans="1:8" s="13" customFormat="1" ht="17.25" x14ac:dyDescent="0.25">
      <c r="A76" s="49"/>
      <c r="B76" s="23" t="s">
        <v>75</v>
      </c>
      <c r="C76" s="32" t="s">
        <v>81</v>
      </c>
      <c r="D76" s="16" t="s">
        <v>169</v>
      </c>
      <c r="E76" s="16">
        <f>IF(D76="Sim", 1,0)</f>
        <v>0</v>
      </c>
      <c r="F76" s="33"/>
      <c r="G76" s="35"/>
      <c r="H76" s="48"/>
    </row>
    <row r="77" spans="1:8" s="13" customFormat="1" ht="17.25" x14ac:dyDescent="0.25">
      <c r="A77" s="49"/>
      <c r="B77" s="23" t="s">
        <v>76</v>
      </c>
      <c r="C77" s="32" t="s">
        <v>82</v>
      </c>
      <c r="D77" s="16" t="s">
        <v>169</v>
      </c>
      <c r="E77" s="16">
        <f>IF(D77="Sim", 1,0)</f>
        <v>0</v>
      </c>
      <c r="F77" s="33"/>
      <c r="G77" s="35"/>
      <c r="H77" s="48"/>
    </row>
    <row r="78" spans="1:8" s="13" customFormat="1" ht="47.25" x14ac:dyDescent="0.25">
      <c r="A78" s="49"/>
      <c r="B78" s="23" t="s">
        <v>77</v>
      </c>
      <c r="C78" s="32" t="s">
        <v>95</v>
      </c>
      <c r="D78" s="16" t="s">
        <v>169</v>
      </c>
      <c r="E78" s="16">
        <f>IF(D78="Sim", 1,0)</f>
        <v>0</v>
      </c>
      <c r="F78" s="33"/>
      <c r="G78" s="35"/>
      <c r="H78" s="48"/>
    </row>
    <row r="79" spans="1:8" s="13" customFormat="1" ht="31.5" x14ac:dyDescent="0.25">
      <c r="A79" s="49"/>
      <c r="B79" s="23" t="s">
        <v>78</v>
      </c>
      <c r="C79" s="32" t="s">
        <v>144</v>
      </c>
      <c r="D79" s="16" t="s">
        <v>169</v>
      </c>
      <c r="E79" s="16">
        <f>IF(D79="Sim", 1,0)</f>
        <v>0</v>
      </c>
      <c r="F79" s="33"/>
      <c r="G79" s="34"/>
      <c r="H79" s="48"/>
    </row>
    <row r="80" spans="1:8" s="13" customFormat="1" ht="17.25" x14ac:dyDescent="0.25">
      <c r="A80" s="49"/>
      <c r="B80" s="23" t="s">
        <v>79</v>
      </c>
      <c r="C80" s="32" t="s">
        <v>83</v>
      </c>
      <c r="D80" s="16" t="s">
        <v>169</v>
      </c>
      <c r="E80" s="16">
        <f>IF(D80="Sim", 1,0)</f>
        <v>0</v>
      </c>
      <c r="F80" s="33"/>
      <c r="G80" s="34"/>
      <c r="H80" s="48"/>
    </row>
    <row r="81" spans="1:8" s="13" customFormat="1" ht="31.5" x14ac:dyDescent="0.25">
      <c r="A81" s="49"/>
      <c r="B81" s="23" t="s">
        <v>80</v>
      </c>
      <c r="C81" s="32" t="s">
        <v>145</v>
      </c>
      <c r="D81" s="16" t="s">
        <v>169</v>
      </c>
      <c r="E81" s="16">
        <f>IF(D81="Sim", 1,0)</f>
        <v>0</v>
      </c>
      <c r="F81" s="33"/>
      <c r="G81" s="34"/>
      <c r="H81" s="48"/>
    </row>
    <row r="82" spans="1:8" s="13" customFormat="1" ht="17.25" x14ac:dyDescent="0.25">
      <c r="A82" s="36"/>
      <c r="B82" s="25"/>
      <c r="C82" s="62" t="s">
        <v>172</v>
      </c>
      <c r="D82" s="53">
        <v>9</v>
      </c>
      <c r="E82" s="53">
        <f>SUM(E73:E81)</f>
        <v>0</v>
      </c>
      <c r="F82" s="57" t="s">
        <v>173</v>
      </c>
      <c r="G82" s="58">
        <f>E82/D82</f>
        <v>0</v>
      </c>
      <c r="H82" s="48"/>
    </row>
    <row r="83" spans="1:8" s="13" customFormat="1" ht="8.25" customHeight="1" x14ac:dyDescent="0.25">
      <c r="A83" s="36"/>
      <c r="B83" s="63"/>
      <c r="C83" s="63"/>
      <c r="D83" s="63"/>
      <c r="E83" s="63"/>
      <c r="F83" s="54"/>
      <c r="G83" s="55"/>
      <c r="H83" s="48"/>
    </row>
    <row r="84" spans="1:8" s="13" customFormat="1" ht="30" customHeight="1" x14ac:dyDescent="0.25">
      <c r="A84" s="49"/>
      <c r="B84" s="75" t="s">
        <v>91</v>
      </c>
      <c r="C84" s="76"/>
      <c r="D84" s="76"/>
      <c r="E84" s="76"/>
      <c r="F84" s="76"/>
      <c r="G84" s="76"/>
      <c r="H84" s="48"/>
    </row>
    <row r="85" spans="1:8" s="13" customFormat="1" ht="47.25" x14ac:dyDescent="0.25">
      <c r="A85" s="49"/>
      <c r="B85" s="23" t="s">
        <v>85</v>
      </c>
      <c r="C85" s="32" t="s">
        <v>146</v>
      </c>
      <c r="D85" s="16" t="s">
        <v>169</v>
      </c>
      <c r="E85" s="16">
        <f>IF(D85="Sim", 1,0)</f>
        <v>0</v>
      </c>
      <c r="F85" s="33"/>
      <c r="G85" s="35"/>
      <c r="H85" s="48"/>
    </row>
    <row r="86" spans="1:8" s="13" customFormat="1" ht="31.5" x14ac:dyDescent="0.25">
      <c r="A86" s="49"/>
      <c r="B86" s="23" t="s">
        <v>86</v>
      </c>
      <c r="C86" s="32" t="s">
        <v>94</v>
      </c>
      <c r="D86" s="16" t="s">
        <v>169</v>
      </c>
      <c r="E86" s="16">
        <f>IF(D86="Sim", 1,0)</f>
        <v>0</v>
      </c>
      <c r="F86" s="33"/>
      <c r="G86" s="35"/>
      <c r="H86" s="48"/>
    </row>
    <row r="87" spans="1:8" s="13" customFormat="1" ht="78.75" x14ac:dyDescent="0.25">
      <c r="A87" s="49"/>
      <c r="B87" s="23" t="s">
        <v>87</v>
      </c>
      <c r="C87" s="32" t="s">
        <v>147</v>
      </c>
      <c r="D87" s="16" t="s">
        <v>169</v>
      </c>
      <c r="E87" s="16">
        <f>IF(D87="Sim", 1,0)</f>
        <v>0</v>
      </c>
      <c r="F87" s="33"/>
      <c r="G87" s="35"/>
      <c r="H87" s="48"/>
    </row>
    <row r="88" spans="1:8" s="13" customFormat="1" ht="17.25" x14ac:dyDescent="0.25">
      <c r="A88" s="49"/>
      <c r="B88" s="23" t="s">
        <v>88</v>
      </c>
      <c r="C88" s="32" t="s">
        <v>148</v>
      </c>
      <c r="D88" s="16" t="s">
        <v>169</v>
      </c>
      <c r="E88" s="16">
        <f>IF(D88="Sim", 1,0)</f>
        <v>0</v>
      </c>
      <c r="F88" s="33"/>
      <c r="G88" s="35"/>
      <c r="H88" s="48"/>
    </row>
    <row r="89" spans="1:8" s="13" customFormat="1" ht="31.5" x14ac:dyDescent="0.25">
      <c r="A89" s="49"/>
      <c r="B89" s="23" t="s">
        <v>89</v>
      </c>
      <c r="C89" s="32" t="s">
        <v>92</v>
      </c>
      <c r="D89" s="16" t="s">
        <v>169</v>
      </c>
      <c r="E89" s="16">
        <f>IF(D89="Sim", 1,0)</f>
        <v>0</v>
      </c>
      <c r="F89" s="33"/>
      <c r="G89" s="35"/>
      <c r="H89" s="48"/>
    </row>
    <row r="90" spans="1:8" s="13" customFormat="1" ht="31.5" x14ac:dyDescent="0.25">
      <c r="A90" s="49"/>
      <c r="B90" s="23" t="s">
        <v>90</v>
      </c>
      <c r="C90" s="32" t="s">
        <v>93</v>
      </c>
      <c r="D90" s="16" t="s">
        <v>169</v>
      </c>
      <c r="E90" s="16">
        <f>IF(D90="Sim", 1,0)</f>
        <v>0</v>
      </c>
      <c r="F90" s="33"/>
      <c r="G90" s="35"/>
      <c r="H90" s="48"/>
    </row>
    <row r="91" spans="1:8" s="13" customFormat="1" ht="17.25" x14ac:dyDescent="0.25">
      <c r="A91" s="36"/>
      <c r="B91" s="25"/>
      <c r="C91" s="62" t="s">
        <v>172</v>
      </c>
      <c r="D91" s="53">
        <v>6</v>
      </c>
      <c r="E91" s="53">
        <f>SUM(E85:E90)</f>
        <v>0</v>
      </c>
      <c r="F91" s="57" t="s">
        <v>173</v>
      </c>
      <c r="G91" s="58">
        <f>E91/D91</f>
        <v>0</v>
      </c>
      <c r="H91" s="48"/>
    </row>
    <row r="92" spans="1:8" s="13" customFormat="1" ht="9.75" customHeight="1" x14ac:dyDescent="0.25">
      <c r="A92" s="36"/>
      <c r="B92" s="63"/>
      <c r="C92" s="63"/>
      <c r="D92" s="63"/>
      <c r="E92" s="63"/>
      <c r="F92" s="54"/>
      <c r="G92" s="55"/>
      <c r="H92" s="48"/>
    </row>
    <row r="93" spans="1:8" s="13" customFormat="1" ht="30" customHeight="1" x14ac:dyDescent="0.25">
      <c r="A93" s="49"/>
      <c r="B93" s="75" t="s">
        <v>159</v>
      </c>
      <c r="C93" s="76"/>
      <c r="D93" s="76"/>
      <c r="E93" s="76"/>
      <c r="F93" s="76"/>
      <c r="G93" s="76"/>
      <c r="H93" s="48"/>
    </row>
    <row r="94" spans="1:8" s="13" customFormat="1" ht="17.25" x14ac:dyDescent="0.25">
      <c r="A94" s="49"/>
      <c r="B94" s="23" t="s">
        <v>96</v>
      </c>
      <c r="C94" s="32" t="s">
        <v>149</v>
      </c>
      <c r="D94" s="16" t="s">
        <v>169</v>
      </c>
      <c r="E94" s="16">
        <f>IF(D94="Sim", 1,0)</f>
        <v>0</v>
      </c>
      <c r="F94" s="33"/>
      <c r="G94" s="35"/>
      <c r="H94" s="48"/>
    </row>
    <row r="95" spans="1:8" s="13" customFormat="1" ht="31.5" x14ac:dyDescent="0.25">
      <c r="A95" s="49"/>
      <c r="B95" s="23" t="s">
        <v>97</v>
      </c>
      <c r="C95" s="32" t="s">
        <v>150</v>
      </c>
      <c r="D95" s="16" t="s">
        <v>169</v>
      </c>
      <c r="E95" s="16">
        <f>IF(D95="Sim", 1,0)</f>
        <v>0</v>
      </c>
      <c r="F95" s="33"/>
      <c r="G95" s="35"/>
      <c r="H95" s="48"/>
    </row>
    <row r="96" spans="1:8" s="13" customFormat="1" ht="31.5" x14ac:dyDescent="0.25">
      <c r="A96" s="49"/>
      <c r="B96" s="23" t="s">
        <v>98</v>
      </c>
      <c r="C96" s="32" t="s">
        <v>151</v>
      </c>
      <c r="D96" s="16" t="s">
        <v>169</v>
      </c>
      <c r="E96" s="16">
        <f>IF(D96="Sim", 1,0)</f>
        <v>0</v>
      </c>
      <c r="F96" s="33"/>
      <c r="G96" s="35"/>
      <c r="H96" s="48"/>
    </row>
    <row r="97" spans="1:8" s="13" customFormat="1" ht="17.25" x14ac:dyDescent="0.25">
      <c r="A97" s="49"/>
      <c r="B97" s="23" t="s">
        <v>99</v>
      </c>
      <c r="C97" s="32" t="s">
        <v>152</v>
      </c>
      <c r="D97" s="16" t="s">
        <v>169</v>
      </c>
      <c r="E97" s="16">
        <f>IF(D97="Sim", 1,0)</f>
        <v>0</v>
      </c>
      <c r="F97" s="33"/>
      <c r="G97" s="35"/>
      <c r="H97" s="48"/>
    </row>
    <row r="98" spans="1:8" s="13" customFormat="1" ht="17.25" x14ac:dyDescent="0.25">
      <c r="A98" s="49"/>
      <c r="B98" s="23" t="s">
        <v>100</v>
      </c>
      <c r="C98" s="32" t="s">
        <v>113</v>
      </c>
      <c r="D98" s="16" t="s">
        <v>169</v>
      </c>
      <c r="E98" s="16">
        <f>IF(D98="Sim", 1,0)</f>
        <v>0</v>
      </c>
      <c r="F98" s="33"/>
      <c r="G98" s="35"/>
      <c r="H98" s="48"/>
    </row>
    <row r="99" spans="1:8" s="13" customFormat="1" ht="17.25" x14ac:dyDescent="0.25">
      <c r="A99" s="49"/>
      <c r="B99" s="23" t="s">
        <v>101</v>
      </c>
      <c r="C99" s="32" t="s">
        <v>153</v>
      </c>
      <c r="D99" s="16" t="s">
        <v>169</v>
      </c>
      <c r="E99" s="16">
        <f>IF(D99="Sim", 1,0)</f>
        <v>0</v>
      </c>
      <c r="F99" s="33"/>
      <c r="G99" s="35"/>
      <c r="H99" s="48"/>
    </row>
    <row r="100" spans="1:8" s="13" customFormat="1" ht="17.25" x14ac:dyDescent="0.25">
      <c r="A100" s="49"/>
      <c r="B100" s="23" t="s">
        <v>102</v>
      </c>
      <c r="C100" s="32" t="s">
        <v>154</v>
      </c>
      <c r="D100" s="16" t="s">
        <v>169</v>
      </c>
      <c r="E100" s="16">
        <f>IF(D100="Sim", 1,0)</f>
        <v>0</v>
      </c>
      <c r="F100" s="33"/>
      <c r="G100" s="35"/>
      <c r="H100" s="48"/>
    </row>
    <row r="101" spans="1:8" s="13" customFormat="1" ht="17.25" x14ac:dyDescent="0.25">
      <c r="A101" s="49"/>
      <c r="B101" s="23" t="s">
        <v>103</v>
      </c>
      <c r="C101" s="32" t="s">
        <v>155</v>
      </c>
      <c r="D101" s="16" t="s">
        <v>169</v>
      </c>
      <c r="E101" s="16">
        <f>IF(D101="Sim", 1,0)</f>
        <v>0</v>
      </c>
      <c r="F101" s="33"/>
      <c r="G101" s="35"/>
      <c r="H101" s="48"/>
    </row>
    <row r="102" spans="1:8" s="13" customFormat="1" ht="17.25" x14ac:dyDescent="0.25">
      <c r="A102" s="36"/>
      <c r="B102" s="25"/>
      <c r="C102" s="62" t="s">
        <v>172</v>
      </c>
      <c r="D102" s="53">
        <v>8</v>
      </c>
      <c r="E102" s="53">
        <f>SUM(E94:E101)</f>
        <v>0</v>
      </c>
      <c r="F102" s="57" t="s">
        <v>173</v>
      </c>
      <c r="G102" s="58">
        <f>E102/D102</f>
        <v>0</v>
      </c>
      <c r="H102" s="48"/>
    </row>
    <row r="103" spans="1:8" s="13" customFormat="1" ht="9" customHeight="1" x14ac:dyDescent="0.25">
      <c r="A103" s="36"/>
      <c r="B103" s="63"/>
      <c r="C103" s="63"/>
      <c r="D103" s="63"/>
      <c r="E103" s="63"/>
      <c r="F103" s="54"/>
      <c r="G103" s="66"/>
      <c r="H103" s="48"/>
    </row>
    <row r="104" spans="1:8" s="13" customFormat="1" ht="30" customHeight="1" x14ac:dyDescent="0.25">
      <c r="A104" s="49"/>
      <c r="B104" s="75" t="s">
        <v>104</v>
      </c>
      <c r="C104" s="76"/>
      <c r="D104" s="76"/>
      <c r="E104" s="76"/>
      <c r="F104" s="76"/>
      <c r="G104" s="77"/>
      <c r="H104" s="48"/>
    </row>
    <row r="105" spans="1:8" s="13" customFormat="1" ht="17.25" x14ac:dyDescent="0.25">
      <c r="A105" s="49"/>
      <c r="B105" s="23" t="s">
        <v>105</v>
      </c>
      <c r="C105" s="32" t="s">
        <v>69</v>
      </c>
      <c r="D105" s="16" t="s">
        <v>169</v>
      </c>
      <c r="E105" s="16">
        <f>IF(D105="Sim", 1,0)</f>
        <v>0</v>
      </c>
      <c r="F105" s="33"/>
      <c r="G105" s="34"/>
      <c r="H105" s="48"/>
    </row>
    <row r="106" spans="1:8" s="13" customFormat="1" ht="31.5" x14ac:dyDescent="0.25">
      <c r="A106" s="49"/>
      <c r="B106" s="23" t="s">
        <v>106</v>
      </c>
      <c r="C106" s="32" t="s">
        <v>70</v>
      </c>
      <c r="D106" s="16" t="s">
        <v>169</v>
      </c>
      <c r="E106" s="16">
        <f>IF(D106="Sim", 1,0)</f>
        <v>0</v>
      </c>
      <c r="F106" s="33"/>
      <c r="G106" s="34"/>
      <c r="H106" s="48"/>
    </row>
    <row r="107" spans="1:8" s="13" customFormat="1" ht="31.5" x14ac:dyDescent="0.25">
      <c r="A107" s="49"/>
      <c r="B107" s="23" t="s">
        <v>107</v>
      </c>
      <c r="C107" s="32" t="s">
        <v>156</v>
      </c>
      <c r="D107" s="16" t="s">
        <v>169</v>
      </c>
      <c r="E107" s="16">
        <f>IF(D107="Sim", 1,0)</f>
        <v>0</v>
      </c>
      <c r="F107" s="33"/>
      <c r="G107" s="34"/>
      <c r="H107" s="48"/>
    </row>
    <row r="108" spans="1:8" s="13" customFormat="1" ht="17.25" x14ac:dyDescent="0.25">
      <c r="A108" s="49"/>
      <c r="B108" s="23" t="s">
        <v>108</v>
      </c>
      <c r="C108" s="32" t="s">
        <v>71</v>
      </c>
      <c r="D108" s="16" t="s">
        <v>169</v>
      </c>
      <c r="E108" s="16">
        <f>IF(D108="Sim", 1,0)</f>
        <v>0</v>
      </c>
      <c r="F108" s="33"/>
      <c r="G108" s="34"/>
      <c r="H108" s="48"/>
    </row>
    <row r="109" spans="1:8" s="13" customFormat="1" ht="31.5" x14ac:dyDescent="0.25">
      <c r="A109" s="49"/>
      <c r="B109" s="23" t="s">
        <v>109</v>
      </c>
      <c r="C109" s="32" t="s">
        <v>84</v>
      </c>
      <c r="D109" s="16" t="s">
        <v>169</v>
      </c>
      <c r="E109" s="16">
        <f>IF(D109="Sim", 1,0)</f>
        <v>0</v>
      </c>
      <c r="F109" s="33"/>
      <c r="G109" s="34"/>
      <c r="H109" s="48"/>
    </row>
    <row r="110" spans="1:8" s="13" customFormat="1" ht="31.5" x14ac:dyDescent="0.25">
      <c r="A110" s="49"/>
      <c r="B110" s="23" t="s">
        <v>110</v>
      </c>
      <c r="C110" s="32" t="s">
        <v>157</v>
      </c>
      <c r="D110" s="16" t="s">
        <v>169</v>
      </c>
      <c r="E110" s="16">
        <f>IF(D110="Sim", 1,0)</f>
        <v>0</v>
      </c>
      <c r="F110" s="30"/>
      <c r="G110" s="31"/>
      <c r="H110" s="48"/>
    </row>
    <row r="111" spans="1:8" s="13" customFormat="1" ht="17.25" x14ac:dyDescent="0.25">
      <c r="A111" s="36"/>
      <c r="B111" s="25"/>
      <c r="C111" s="62" t="s">
        <v>172</v>
      </c>
      <c r="D111" s="53">
        <v>6</v>
      </c>
      <c r="E111" s="53">
        <f>SUM(E105:E110)</f>
        <v>0</v>
      </c>
      <c r="F111" s="57" t="s">
        <v>173</v>
      </c>
      <c r="G111" s="58">
        <f>E111/D111</f>
        <v>0</v>
      </c>
      <c r="H111" s="48"/>
    </row>
    <row r="112" spans="1:8" s="13" customFormat="1" ht="7.5" customHeight="1" x14ac:dyDescent="0.25">
      <c r="A112" s="36"/>
      <c r="B112" s="63"/>
      <c r="C112" s="63"/>
      <c r="D112" s="63"/>
      <c r="E112" s="63"/>
      <c r="F112" s="54"/>
      <c r="G112" s="66"/>
      <c r="H112" s="48"/>
    </row>
    <row r="113" spans="1:8" s="13" customFormat="1" ht="30" customHeight="1" x14ac:dyDescent="0.25">
      <c r="A113" s="49"/>
      <c r="B113" s="75" t="s">
        <v>158</v>
      </c>
      <c r="C113" s="76"/>
      <c r="D113" s="76"/>
      <c r="E113" s="76"/>
      <c r="F113" s="76"/>
      <c r="G113" s="77"/>
      <c r="H113" s="48"/>
    </row>
    <row r="114" spans="1:8" s="13" customFormat="1" ht="17.25" x14ac:dyDescent="0.25">
      <c r="A114" s="49"/>
      <c r="B114" s="23" t="s">
        <v>111</v>
      </c>
      <c r="C114" s="32" t="s">
        <v>67</v>
      </c>
      <c r="D114" s="16" t="s">
        <v>169</v>
      </c>
      <c r="E114" s="16">
        <f>IF(D114="Sim", 1,0)</f>
        <v>0</v>
      </c>
      <c r="F114" s="33"/>
      <c r="G114" s="34"/>
      <c r="H114" s="48"/>
    </row>
    <row r="115" spans="1:8" s="13" customFormat="1" ht="17.25" x14ac:dyDescent="0.25">
      <c r="A115" s="49"/>
      <c r="B115" s="23" t="s">
        <v>112</v>
      </c>
      <c r="C115" s="32" t="s">
        <v>68</v>
      </c>
      <c r="D115" s="16" t="s">
        <v>169</v>
      </c>
      <c r="E115" s="16">
        <f>IF(D115="Sim", 1,0)</f>
        <v>0</v>
      </c>
      <c r="F115" s="33"/>
      <c r="G115" s="34"/>
      <c r="H115" s="48"/>
    </row>
    <row r="116" spans="1:8" s="13" customFormat="1" ht="17.25" x14ac:dyDescent="0.25">
      <c r="A116" s="49"/>
      <c r="B116" s="24"/>
      <c r="C116" s="62" t="s">
        <v>172</v>
      </c>
      <c r="D116" s="53">
        <v>2</v>
      </c>
      <c r="E116" s="79">
        <f>SUM(E114:E115)</f>
        <v>0</v>
      </c>
      <c r="F116" s="57" t="s">
        <v>173</v>
      </c>
      <c r="G116" s="58">
        <f>E116/D116</f>
        <v>0</v>
      </c>
      <c r="H116" s="48"/>
    </row>
    <row r="117" spans="1:8" s="13" customFormat="1" ht="17.25" x14ac:dyDescent="0.25">
      <c r="A117" s="49"/>
      <c r="B117" s="59"/>
      <c r="C117" s="60"/>
      <c r="D117" s="60"/>
      <c r="E117" s="60"/>
      <c r="H117" s="48"/>
    </row>
    <row r="118" spans="1:8" s="2" customFormat="1" ht="11.25" customHeight="1" x14ac:dyDescent="0.25">
      <c r="A118" s="49"/>
      <c r="B118" s="50"/>
      <c r="C118" s="51"/>
      <c r="D118" s="51"/>
      <c r="E118" s="51"/>
      <c r="F118" s="51"/>
      <c r="G118" s="51"/>
      <c r="H118" s="48"/>
    </row>
    <row r="119" spans="1:8" ht="15.75" x14ac:dyDescent="0.25">
      <c r="A119" s="36"/>
      <c r="B119" s="41"/>
      <c r="C119" s="41"/>
      <c r="D119" s="41"/>
      <c r="E119" s="41"/>
      <c r="F119" s="41"/>
      <c r="G119" s="41"/>
      <c r="H119" s="38"/>
    </row>
    <row r="120" spans="1:8" ht="16.5" thickBot="1" x14ac:dyDescent="0.3">
      <c r="A120" s="36"/>
      <c r="B120" s="4"/>
      <c r="C120" s="5"/>
      <c r="D120" s="5"/>
      <c r="E120" s="5"/>
      <c r="F120" s="5"/>
      <c r="G120" s="26"/>
      <c r="H120" s="38"/>
    </row>
    <row r="121" spans="1:8" ht="18.75" customHeight="1" x14ac:dyDescent="0.25">
      <c r="A121" s="36"/>
      <c r="B121" s="6"/>
      <c r="C121" s="42" t="s">
        <v>171</v>
      </c>
      <c r="D121" s="44" t="s">
        <v>7</v>
      </c>
      <c r="E121" s="72">
        <f>(E17+E24+E34+E43+E56+E70+E82+E91+E102+E111+E116)/(D17+D24+D34+D43+D56+D70+D82+D91+D102+D111+D116)</f>
        <v>0</v>
      </c>
      <c r="F121" s="17"/>
      <c r="G121" s="27"/>
      <c r="H121" s="38"/>
    </row>
    <row r="122" spans="1:8" ht="19.5" customHeight="1" thickBot="1" x14ac:dyDescent="0.3">
      <c r="A122" s="36"/>
      <c r="B122" s="6"/>
      <c r="C122" s="43"/>
      <c r="D122" s="45"/>
      <c r="E122" s="72"/>
      <c r="F122" s="17"/>
      <c r="G122" s="28"/>
      <c r="H122" s="38"/>
    </row>
    <row r="123" spans="1:8" ht="15.75" x14ac:dyDescent="0.25">
      <c r="A123" s="36"/>
      <c r="B123" s="3"/>
      <c r="C123" s="7"/>
      <c r="D123" s="7"/>
      <c r="E123" s="7"/>
      <c r="F123" s="7"/>
      <c r="G123" s="29"/>
      <c r="H123" s="38"/>
    </row>
    <row r="124" spans="1:8" ht="15" customHeight="1" thickBot="1" x14ac:dyDescent="0.3">
      <c r="A124" s="37"/>
      <c r="B124" s="40"/>
      <c r="C124" s="40"/>
      <c r="D124" s="40"/>
      <c r="E124" s="40"/>
      <c r="F124" s="40"/>
      <c r="G124" s="40"/>
      <c r="H124" s="39"/>
    </row>
  </sheetData>
  <dataConsolidate/>
  <mergeCells count="101">
    <mergeCell ref="A2:H2"/>
    <mergeCell ref="A3:H3"/>
    <mergeCell ref="A5:H5"/>
    <mergeCell ref="F7:G7"/>
    <mergeCell ref="H8:H118"/>
    <mergeCell ref="A8:A118"/>
    <mergeCell ref="B118:G118"/>
    <mergeCell ref="F81:G81"/>
    <mergeCell ref="F30:G30"/>
    <mergeCell ref="F79:G79"/>
    <mergeCell ref="F78:G78"/>
    <mergeCell ref="F77:G77"/>
    <mergeCell ref="F74:G74"/>
    <mergeCell ref="F9:G9"/>
    <mergeCell ref="B8:G8"/>
    <mergeCell ref="F108:G108"/>
    <mergeCell ref="B113:G113"/>
    <mergeCell ref="F13:G13"/>
    <mergeCell ref="F10:G10"/>
    <mergeCell ref="F32:G32"/>
    <mergeCell ref="F11:G11"/>
    <mergeCell ref="F27:G27"/>
    <mergeCell ref="F73:G73"/>
    <mergeCell ref="F75:G75"/>
    <mergeCell ref="F68:G68"/>
    <mergeCell ref="F14:G14"/>
    <mergeCell ref="F15:G15"/>
    <mergeCell ref="A119:A124"/>
    <mergeCell ref="H119:H124"/>
    <mergeCell ref="B124:G124"/>
    <mergeCell ref="B119:G119"/>
    <mergeCell ref="C121:C122"/>
    <mergeCell ref="D121:D122"/>
    <mergeCell ref="E121:E122"/>
    <mergeCell ref="F115:G115"/>
    <mergeCell ref="F80:G80"/>
    <mergeCell ref="F109:G109"/>
    <mergeCell ref="F52:G52"/>
    <mergeCell ref="F41:G41"/>
    <mergeCell ref="F42:G42"/>
    <mergeCell ref="F63:G63"/>
    <mergeCell ref="F64:G64"/>
    <mergeCell ref="F65:G65"/>
    <mergeCell ref="F66:G66"/>
    <mergeCell ref="F67:G67"/>
    <mergeCell ref="B58:G58"/>
    <mergeCell ref="F59:G59"/>
    <mergeCell ref="F60:G60"/>
    <mergeCell ref="F12:G12"/>
    <mergeCell ref="B45:G45"/>
    <mergeCell ref="F46:G46"/>
    <mergeCell ref="B36:G36"/>
    <mergeCell ref="F37:G37"/>
    <mergeCell ref="F38:G38"/>
    <mergeCell ref="F39:G39"/>
    <mergeCell ref="F40:G40"/>
    <mergeCell ref="B26:G26"/>
    <mergeCell ref="B19:G19"/>
    <mergeCell ref="F20:G20"/>
    <mergeCell ref="F21:G21"/>
    <mergeCell ref="F23:G23"/>
    <mergeCell ref="F16:G16"/>
    <mergeCell ref="F22:G22"/>
    <mergeCell ref="F29:G29"/>
    <mergeCell ref="F28:G28"/>
    <mergeCell ref="F61:G61"/>
    <mergeCell ref="F62:G62"/>
    <mergeCell ref="F47:G47"/>
    <mergeCell ref="F31:G31"/>
    <mergeCell ref="F53:G53"/>
    <mergeCell ref="F54:G54"/>
    <mergeCell ref="F55:G55"/>
    <mergeCell ref="F33:G33"/>
    <mergeCell ref="F48:G48"/>
    <mergeCell ref="F49:G49"/>
    <mergeCell ref="F50:G50"/>
    <mergeCell ref="F51:G51"/>
    <mergeCell ref="F69:G69"/>
    <mergeCell ref="B72:G72"/>
    <mergeCell ref="F114:G114"/>
    <mergeCell ref="B104:G104"/>
    <mergeCell ref="F94:G94"/>
    <mergeCell ref="F106:G106"/>
    <mergeCell ref="F107:G107"/>
    <mergeCell ref="B84:G84"/>
    <mergeCell ref="F85:G85"/>
    <mergeCell ref="F86:G86"/>
    <mergeCell ref="F87:G87"/>
    <mergeCell ref="F88:G88"/>
    <mergeCell ref="F90:G90"/>
    <mergeCell ref="B93:G93"/>
    <mergeCell ref="F95:G95"/>
    <mergeCell ref="F96:G96"/>
    <mergeCell ref="F97:G97"/>
    <mergeCell ref="F98:G98"/>
    <mergeCell ref="F100:G100"/>
    <mergeCell ref="F105:G105"/>
    <mergeCell ref="F89:G89"/>
    <mergeCell ref="F99:G99"/>
    <mergeCell ref="F101:G101"/>
    <mergeCell ref="F76:G76"/>
  </mergeCells>
  <dataValidations count="2">
    <dataValidation type="list" allowBlank="1" showInputMessage="1" showErrorMessage="1" sqref="D16 D46:D55 D27:D33 D37:D42 D59:D69 D73:D81 D9:D14 D114:D115 D85:D90 D20:D23 D94:D101 D105:D110">
      <formula1>"Sim, Não,"</formula1>
    </dataValidation>
    <dataValidation type="list" allowBlank="1" showInputMessage="1" showErrorMessage="1" sqref="D15">
      <formula1>"Sim, Não, N/A"</formula1>
    </dataValidation>
  </dataValidations>
  <printOptions horizontalCentered="1"/>
  <pageMargins left="0.31496062992125984" right="0.31496062992125984" top="0.78740157480314965" bottom="0.78740157480314965" header="0.31496062992125984" footer="0.31496062992125984"/>
  <pageSetup paperSize="9" scale="54" fitToHeight="4" orientation="portrait" r:id="rId1"/>
  <headerFooter>
    <oddHeader xml:space="preserve">&amp;C&amp;"-,Negrito"&amp;12AGÊNCIA NACIONAL DE AVIAÇÃO CIVIL&amp;"-,Regular"
SUPERINTENDÊNCIA DE INFRAESTRUTURA AEROPORTUÁRIA - SIA
Gerência de Certificação e Segurança Operacional - GCOP       </oddHeader>
    <oddFooter>&amp;L&amp;D&amp;R&amp;P</oddFooter>
  </headerFooter>
  <rowBreaks count="2" manualBreakCount="2">
    <brk id="72" max="8" man="1"/>
    <brk id="113" max="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selection activeCell="A3" sqref="A3"/>
    </sheetView>
  </sheetViews>
  <sheetFormatPr defaultRowHeight="15" x14ac:dyDescent="0.25"/>
  <cols>
    <col min="1" max="1" width="183" customWidth="1"/>
  </cols>
  <sheetData>
    <row r="1" spans="1:1" ht="42" customHeight="1" x14ac:dyDescent="0.25">
      <c r="A1" s="74" t="s">
        <v>177</v>
      </c>
    </row>
    <row r="2" spans="1:1" ht="42" customHeight="1" x14ac:dyDescent="0.25">
      <c r="A2" s="73"/>
    </row>
    <row r="3" spans="1:1" ht="42" customHeight="1" x14ac:dyDescent="0.25">
      <c r="A3" s="73" t="s">
        <v>180</v>
      </c>
    </row>
    <row r="4" spans="1:1" ht="42" customHeight="1" x14ac:dyDescent="0.25">
      <c r="A4" s="73" t="s">
        <v>181</v>
      </c>
    </row>
    <row r="5" spans="1:1" ht="42" customHeight="1" x14ac:dyDescent="0.25">
      <c r="A5" s="73" t="s">
        <v>178</v>
      </c>
    </row>
    <row r="6" spans="1:1" ht="42" customHeight="1" x14ac:dyDescent="0.25">
      <c r="A6" s="73" t="s">
        <v>182</v>
      </c>
    </row>
    <row r="7" spans="1:1" ht="42" customHeight="1" x14ac:dyDescent="0.25">
      <c r="A7" s="73" t="s">
        <v>179</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Questionário</vt:lpstr>
      <vt:lpstr>Preenchimento</vt:lpstr>
      <vt:lpstr>Questionário!Area_de_impressao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lucius.prado</dc:creator>
  <cp:lastModifiedBy>Lazaro Luiz Neves</cp:lastModifiedBy>
  <cp:lastPrinted>2016-11-28T14:06:15Z</cp:lastPrinted>
  <dcterms:created xsi:type="dcterms:W3CDTF">2013-07-18T19:39:08Z</dcterms:created>
  <dcterms:modified xsi:type="dcterms:W3CDTF">2016-11-28T14:45:00Z</dcterms:modified>
</cp:coreProperties>
</file>